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3710" yWindow="180" windowWidth="14460" windowHeight="11610" tabRatio="826"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<sst xmlns="http://schemas.openxmlformats.org/spreadsheetml/2006/main" count="1125" uniqueCount="606">
  <si>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</si>
  <si>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</si>
  <si>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</si>
  <si>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</si>
  <si>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</si>
  <si>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</si>
  <si>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</si>
  <si>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</si>
  <si>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</si>
  <si>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</si>
  <si>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</si>
  <si>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</si>
  <si>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</si>
  <si>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</si>
  <si>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</si>
  <si>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</si>
  <si>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</si>
  <si>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</si>
  <si>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</si>
  <si>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</si>
  <si>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</si>
  <si>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</si>
  <si>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</si>
  <si>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</si>
  <si>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</si>
  <si>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</si>
  <si>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</si>
  <si>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</si>
  <si>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</si>
  <si>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</si>
  <si>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</si>
  <si>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</si>
  <si>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</si>
  <si>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</si>
  <si>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</si>
  <si>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</si>
  <si>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</si>
  <si>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</si>
  <si>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</si>
  <si>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</si>
  <si>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</si>
  <si>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</si>
  <si>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</si>
  <si>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</si>
  <si>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</si>
  <si>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</si>
  <si>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</si>
  <si>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</si>
  <si>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</si>
  <si>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</si>
  <si>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</si>
  <si>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</si>
  <si>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</si>
  <si>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</si>
  <si>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</si>
  <si>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</si>
  <si>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</si>
  <si>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</si>
  <si>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</si>
  <si>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</si>
  <si>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</si>
  <si>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</si>
  <si>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</si>
  <si>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</si>
  <si>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</si>
  <si>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</si>
  <si>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</si>
  <si>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</si>
  <si>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</si>
  <si>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</si>
  <si>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</si>
  <si>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</si>
  <si>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</si>
  <si>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</si>
  <si>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</si>
  <si>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</si>
  <si>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</si>
  <si>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</si>
  <si>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</si>
  <si>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</si>
  <si>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</si>
  <si>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</si>
  <si>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</si>
  <si>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</si>
  <si>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</si>
  <si>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</si>
  <si>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</si>
  <si>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</si>
  <si>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</si>
  <si>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</si>
  <si>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</si>
  <si>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</si>
  <si>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</si>
  <si>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</si>
  <si>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</si>
  <si>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</si>
  <si>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</si>
  <si>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</si>
  <si>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</si>
  <si>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</si>
  <si>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</si>
  <si>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</si>
  <si>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</si>
  <si>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</si>
  <si>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</si>
  <si>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</si>
  <si>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</si>
  <si>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</si>
  <si>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</si>
  <si>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</si>
  <si>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</si>
  <si>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</si>
  <si>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</si>
  <si>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</si>
  <si>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</si>
  <si>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</si>
  <si>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</si>
  <si>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</si>
  <si>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</si>
  <si>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</si>
  <si>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</si>
  <si>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</si>
  <si>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</si>
  <si>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</si>
  <si>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</si>
  <si>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</si>
  <si>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</si>
  <si>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</si>
  <si>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</si>
  <si>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</si>
  <si>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</si>
  <si>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</si>
  <si>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</si>
  <si>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</si>
  <si>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</si>
  <si>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</si>
  <si>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</si>
  <si>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</si>
  <si>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</si>
  <si>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</si>
  <si>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</si>
  <si>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</si>
  <si>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</si>
  <si>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</si>
  <si>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</si>
  <si>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</si>
  <si>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</si>
  <si>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</si>
  <si>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</si>
  <si>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</si>
  <si>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</si>
  <si>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</si>
  <si>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</si>
  <si>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</si>
  <si>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</si>
  <si>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</si>
  <si>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</si>
  <si>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</si>
  <si>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</si>
  <si>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</si>
  <si>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</si>
  <si>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</si>
  <si>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</si>
  <si>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</si>
  <si>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</si>
  <si>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</si>
  <si>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</si>
  <si>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</si>
  <si>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</si>
  <si>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</si>
  <si>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</si>
  <si>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</si>
  <si>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</si>
  <si>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</si>
  <si>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</si>
  <si>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</si>
  <si>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</si>
  <si>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</si>
  <si>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</si>
  <si>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</si>
  <si>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</si>
  <si>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</si>
  <si>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</si>
  <si>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</si>
  <si>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</si>
  <si>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</si>
  <si>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</si>
  <si>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</si>
  <si>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</si>
  <si>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</si>
  <si>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</si>
  <si>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</si>
  <si>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</si>
  <si>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</si>
  <si>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</si>
  <si>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</si>
  <si>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</si>
  <si>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</si>
  <si>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</si>
  <si>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</si>
  <si>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</si>
  <si>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</si>
  <si>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</si>
  <si>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</si>
  <si>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</si>
  <si>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</si>
  <si>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</si>
  <si>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</si>
  <si>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</si>
  <si>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</si>
  <si>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</si>
  <si>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</si>
  <si>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</si>
  <si>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青森県鶴田町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</si>
  <si>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</si>
  <si>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</si>
  <si>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</si>
  <si>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</si>
  <si>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</si>
  <si>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</si>
  <si>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</si>
  <si>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</si>
  <si>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</si>
  <si>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</si>
  <si>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</si>
  <si>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</si>
  <si>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</si>
  <si>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</si>
  <si>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</si>
  <si>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</si>
  <si>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</si>
  <si>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</si>
  <si>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</si>
  <si>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</si>
  <si>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</si>
  <si>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</si>
  <si>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</si>
  <si>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</si>
  <si>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</si>
  <si>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</si>
  <si>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</si>
  <si>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</si>
  <si>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</si>
  <si>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</si>
  <si>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</si>
  <si>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</si>
  <si>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</si>
  <si>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</si>
  <si>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</si>
  <si>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</si>
  <si>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</si>
  <si>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</si>
  <si>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</si>
  <si>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</si>
  <si>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</si>
  <si>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</si>
  <si>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</si>
  <si>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</si>
  <si>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</si>
  <si>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</si>
  <si>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</si>
  <si>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</si>
  <si>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</si>
  <si>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</si>
  <si>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</si>
  <si>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</si>
  <si>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</si>
  <si>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</si>
  <si>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</si>
  <si>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</si>
  <si>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</si>
  <si>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</si>
  <si>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</si>
  <si>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</si>
  <si>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</si>
  <si>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</si>
  <si>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</si>
  <si>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</si>
  <si>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</si>
  <si>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</si>
  <si>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</si>
  <si>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</si>
  <si>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</si>
  <si>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</si>
  <si>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</si>
  <si>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</si>
  <si>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</si>
  <si>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</si>
  <si>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</si>
  <si>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</si>
  <si>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</si>
  <si>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</si>
  <si>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</si>
  <si>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</si>
  <si>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</si>
  <si>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</si>
  <si>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</si>
  <si>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</si>
  <si>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</si>
  <si>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</si>
  <si>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</si>
  <si>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</si>
  <si>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</si>
  <si>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</si>
  <si>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</si>
  <si>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</si>
  <si>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</si>
  <si>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</si>
  <si>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</si>
  <si>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</si>
  <si>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</si>
  <si>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</si>
  <si>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</si>
  <si>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</si>
  <si>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</si>
  <si>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</si>
  <si>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</si>
  <si>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</si>
  <si>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</si>
  <si>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</si>
  <si>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</si>
  <si>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</si>
  <si>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</si>
  <si>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</si>
  <si>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</si>
  <si>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</si>
  <si>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</si>
  <si>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</si>
  <si>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</si>
  <si>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</si>
  <si>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</si>
  <si>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</si>
  <si>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</si>
  <si>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</si>
  <si>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</si>
  <si>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</si>
  <si>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</si>
  <si>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</si>
  <si>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</si>
  <si>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</si>
  <si>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</si>
  <si>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</si>
  <si>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</si>
  <si>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</si>
  <si>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</si>
  <si>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</si>
  <si>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</si>
  <si>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</si>
  <si>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</si>
  <si>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</si>
  <si>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</si>
  <si>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</si>
  <si>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</si>
  <si>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</si>
  <si>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</si>
  <si>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</si>
  <si>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</si>
  <si>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</si>
  <si>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</si>
  <si>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</si>
  <si>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</si>
  <si>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</si>
  <si>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青森県鶴田町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</si>
  <si>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</si>
  <si>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</si>
  <si>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</si>
  <si>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</si>
  <si>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</si>
  <si>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</si>
  <si>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</si>
  <si>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</si>
  <si>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</si>
  <si>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</si>
  <si>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</si>
  <si>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</si>
  <si>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</si>
  <si>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</si>
  <si>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</si>
  <si>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</si>
  <si>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</si>
  <si>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</si>
  <si>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</si>
  <si>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</si>
  <si>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</si>
  <si>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</si>
  <si>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</si>
  <si>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</si>
  <si>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</si>
  <si>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</si>
  <si>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</si>
  <si>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</si>
  <si>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</si>
  <si>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</si>
  <si>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</si>
  <si>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</si>
  <si>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</si>
  <si>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</si>
  <si>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</si>
  <si>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</si>
  <si>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</si>
  <si>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</si>
  <si>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</si>
  <si>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</si>
  <si>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</si>
  <si>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</si>
  <si>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</si>
  <si>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</si>
  <si>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</si>
  <si>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</si>
  <si>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</si>
  <si>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</si>
  <si>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</si>
  <si>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</si>
  <si>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</si>
  <si>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</si>
  <si>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</si>
  <si>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</si>
  <si>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</si>
  <si>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</si>
  <si>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</si>
  <si>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</si>
  <si>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</si>
  <si>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</si>
  <si>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</si>
  <si>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</si>
  <si>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</si>
  <si>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</si>
  <si>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</si>
  <si>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</si>
  <si>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</si>
  <si>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</si>
  <si>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</si>
  <si>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</si>
  <si>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</si>
  <si>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</si>
  <si>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</si>
  <si>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</si>
  <si>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</si>
  <si>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</si>
  <si>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</si>
  <si>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</si>
  <si>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</si>
  <si>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</si>
  <si>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</si>
  <si>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</si>
  <si>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</si>
  <si>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</si>
  <si>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</si>
  <si>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</si>
  <si>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</si>
  <si>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</si>
  <si>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</si>
  <si>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</si>
  <si>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</si>
  <si>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</si>
  <si>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</si>
  <si>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</si>
  <si>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</si>
  <si>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</si>
  <si>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</si>
  <si>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</si>
  <si>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</si>
  <si>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</si>
  <si>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</si>
  <si>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</si>
  <si>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</si>
  <si>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</si>
  <si>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</si>
  <si>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</si>
  <si>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</si>
  <si>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</si>
  <si>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</si>
  <si>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</si>
  <si>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</si>
  <si>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</si>
  <si>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</si>
  <si>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</si>
  <si>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</si>
  <si>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</si>
  <si>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</si>
  <si>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</si>
  <si>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</si>
  <si>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</si>
  <si>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</si>
  <si>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</si>
  <si>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</si>
  <si>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</si>
  <si>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</si>
  <si>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</si>
  <si>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</si>
  <si>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</si>
  <si>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</si>
  <si>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</si>
  <si>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</si>
  <si>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</si>
  <si>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</si>
  <si>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</si>
  <si>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</si>
  <si>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</si>
  <si>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</si>
  <si>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</si>
  <si>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</si>
  <si>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</si>
  <si>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</si>
  <si>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</si>
  <si>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</si>
  <si>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</si>
  <si>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</si>
  <si>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</si>
  <si>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</si>
  <si>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</si>
  <si>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</si>
  <si>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</si>
  <si>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</si>
  <si>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</si>
  <si>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</si>
  <si>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</si>
  <si>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</si>
  <si>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</si>
  <si>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</si>
  <si>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</si>
  <si>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</si>
  <si>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</si>
  <si>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</si>
  <si>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</si>
  <si>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</si>
  <si>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</si>
  <si>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</si>
  <si>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</si>
  <si>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</si>
  <si>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</si>
  <si>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</si>
  <si>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</si>
  <si>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</si>
  <si>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</si>
  <si>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</si>
  <si>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</si>
  <si>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</si>
  <si>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</si>
  <si>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</si>
  <si>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</si>
  <si>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</si>
  <si>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</si>
  <si>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</si>
  <si>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</si>
  <si>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</si>
  <si>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</si>
  <si>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</si>
  <si>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</si>
  <si>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</si>
  <si>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0.31</t>
  </si>
  <si>
    <t>▲ 4.31</t>
  </si>
  <si>
    <t>▲ 3.01</t>
  </si>
  <si>
    <t>▲ 3.41</t>
  </si>
  <si>
    <t>学校給食特別会計</t>
  </si>
  <si>
    <t>▲ 0.00</t>
  </si>
  <si>
    <t>水道事業会計</t>
  </si>
  <si>
    <t>一般会計</t>
  </si>
  <si>
    <t>国民健康保険事業特別会計</t>
  </si>
  <si>
    <t>下水道事業会計</t>
  </si>
  <si>
    <t>介護保険事業特別会計</t>
  </si>
  <si>
    <t>後期高齢者医療特別会計</t>
  </si>
  <si>
    <t>その他会計（赤字）</t>
  </si>
  <si>
    <t>その他会計（黒字）</t>
  </si>
  <si>
    <t>-</t>
    <phoneticPr fontId="2"/>
  </si>
  <si>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</si>
  <si>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</si>
  <si>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</si>
  <si>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</si>
  <si>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</si>
  <si>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</si>
  <si>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</si>
  <si>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</si>
  <si>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</si>
  <si>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</si>
  <si>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</si>
  <si>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</si>
  <si>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</si>
  <si>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</si>
  <si>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鶴の里振興公社</t>
    <rPh sb="0" eb="1">
      <t>ツル</t>
    </rPh>
    <rPh sb="2" eb="3">
      <t>サト</t>
    </rPh>
    <rPh sb="3" eb="5">
      <t>シンコウ</t>
    </rPh>
    <rPh sb="5" eb="7">
      <t>コウシャ</t>
    </rPh>
    <phoneticPr fontId="2"/>
  </si>
  <si>
    <t>公営住宅建設基金</t>
    <phoneticPr fontId="11"/>
  </si>
  <si>
    <t>公共施設等管理処分基金</t>
    <phoneticPr fontId="11"/>
  </si>
  <si>
    <t>鶴の舞橋改修基金</t>
    <phoneticPr fontId="11"/>
  </si>
  <si>
    <t>－</t>
    <phoneticPr fontId="2"/>
  </si>
  <si>
    <t>法適用企業</t>
    <rPh sb="0" eb="3">
      <t>ホウテキヨウ</t>
    </rPh>
    <rPh sb="3" eb="5">
      <t>キギョウ</t>
    </rPh>
    <phoneticPr fontId="2"/>
  </si>
  <si>
    <t>-</t>
    <phoneticPr fontId="11"/>
  </si>
  <si>
    <t>-</t>
    <phoneticPr fontId="2"/>
  </si>
  <si>
    <t>-</t>
    <phoneticPr fontId="2"/>
  </si>
  <si>
    <t>-</t>
    <phoneticPr fontId="2"/>
  </si>
  <si>
    <t>地域福祉基金</t>
    <phoneticPr fontId="2"/>
  </si>
  <si>
    <t>再生可能エネルギー発電設備等維持管理基金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</si>
  <si>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</si>
  <si>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</si>
  <si>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</si>
  <si>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縦軸の将来負担比率が高い要因として、昭和６３年度から始まった下水道事業の公営企業債等繰入額が高水準で推移しているためと考えられる。現在の整備率は８８．９％と概ね全域の整備を終え、償還ピークも過ぎていることから、今後は低下していくものと考えられる。また、横軸の有形固定資産減価償却率については、事業投資に加え、これまで施設の維持・更新に計画的な取組を行ってきたことで、類似団体平均と比べ低くなっている。平成２９年３月に策定された「鶴田町公共施設等総合管理計画」に基づき、これからも長寿命化を図りコスト平準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</si>
  <si>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</si>
  <si>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</si>
  <si>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</si>
  <si>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</si>
  <si>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</si>
  <si>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</si>
  <si>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</si>
  <si>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今後は、将来負担比率については、行政改革大綱に基づき経費削減を図り財政調整基金の積み増しを行う。また、実質公債費比率についても必要性や緊急性を考慮しながら新規地方債の発行抑制に努め、これまで以上に公債費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</si>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</sst>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F481-46D2-9E40-FCBFB7F381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21385</c:v>
                </c:pt>
                <c:pt idx="1">
                  <c:v>59270</c:v>
                </c:pt>
                <c:pt idx="2">
                  <c:v>20170</c:v>
                </c:pt>
                <c:pt idx="3">
                  <c:v>16126</c:v>
                </c:pt>
                <c:pt idx="4">
                  <c:v>46735</c:v>
                </c:pt>
              </c:numCache>
            </c:numRef>
          </c:val>
          <c:smooth val="0"/>
          <c:extLst xmlns:c16r2="http://schemas.microsoft.com/office/drawing/2015/06/chart">
            <c:ext xmlns:c16="http://schemas.microsoft.com/office/drawing/2014/chart" uri="{C3380CC4-5D6E-409C-BE32-E72D297353CC}">
              <c16:uniqueId val="{00000001-F481-46D2-9E40-FCBFB7F38122}"/>
            </c:ext>
          </c:extLst>
        </c:ser>
        <c:dLbls>
          <c:showLegendKey val="0"/>
          <c:showVal val="0"/>
          <c:showCatName val="0"/>
          <c:showSerName val="0"/>
          <c:showPercent val="0"/>
          <c:showBubbleSize val="0"/>
        </c:dLbls>
        <c:marker val="1"/>
        <c:smooth val="0"/>
        <c:axId val="34841344"/>
        <c:axId val="34843264"/>
      </c:lineChart>
      <c:catAx>
        <c:axId val="3484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43264"/>
        <c:crosses val="autoZero"/>
        <c:auto val="1"/>
        <c:lblAlgn val="ctr"/>
        <c:lblOffset val="100"/>
        <c:tickLblSkip val="1"/>
        <c:tickMarkSkip val="1"/>
        <c:noMultiLvlLbl val="0"/>
      </c:catAx>
      <c:valAx>
        <c:axId val="348432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4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c:v>
                </c:pt>
                <c:pt idx="1">
                  <c:v>5.97</c:v>
                </c:pt>
                <c:pt idx="2">
                  <c:v>7.07</c:v>
                </c:pt>
                <c:pt idx="3">
                  <c:v>4.74</c:v>
                </c:pt>
                <c:pt idx="4">
                  <c:v>4.91</c:v>
                </c:pt>
              </c:numCache>
            </c:numRef>
          </c:val>
          <c:extLst xmlns:c16r2="http://schemas.microsoft.com/office/drawing/2015/06/chart">
            <c:ext xmlns:c16="http://schemas.microsoft.com/office/drawing/2014/chart" uri="{C3380CC4-5D6E-409C-BE32-E72D297353CC}">
              <c16:uniqueId val="{00000000-B377-4E19-84A6-74B00040AC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7.11</c:v>
                </c:pt>
                <c:pt idx="1">
                  <c:v>7.61</c:v>
                </c:pt>
                <c:pt idx="2">
                  <c:v>12.42</c:v>
                </c:pt>
                <c:pt idx="3">
                  <c:v>17.09</c:v>
                </c:pt>
                <c:pt idx="4">
                  <c:v>16.66</c:v>
                </c:pt>
              </c:numCache>
            </c:numRef>
          </c:val>
          <c:extLst xmlns:c16r2="http://schemas.microsoft.com/office/drawing/2015/06/chart">
            <c:ext xmlns:c16="http://schemas.microsoft.com/office/drawing/2014/chart" uri="{C3380CC4-5D6E-409C-BE32-E72D297353CC}">
              <c16:uniqueId val="{00000001-B377-4E19-84A6-74B00040ACF9}"/>
            </c:ext>
          </c:extLst>
        </c:ser>
        <c:dLbls>
          <c:showLegendKey val="0"/>
          <c:showVal val="0"/>
          <c:showCatName val="0"/>
          <c:showSerName val="0"/>
          <c:showPercent val="0"/>
          <c:showBubbleSize val="0"/>
        </c:dLbls>
        <c:gapWidth val="250"/>
        <c:overlap val="100"/>
        <c:axId val="179106176"/>
        <c:axId val="17910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-0.31</c:v>
                </c:pt>
                <c:pt idx="1">
                  <c:v>-4.3099999999999996</c:v>
                </c:pt>
                <c:pt idx="2">
                  <c:v>1.23</c:v>
                </c:pt>
                <c:pt idx="3">
                  <c:v>-3.01</c:v>
                </c:pt>
                <c:pt idx="4">
                  <c:v>-3.41</c:v>
                </c:pt>
              </c:numCache>
            </c:numRef>
          </c:val>
          <c:smooth val="0"/>
          <c:extLst xmlns:c16r2="http://schemas.microsoft.com/office/drawing/2015/06/chart">
            <c:ext xmlns:c16="http://schemas.microsoft.com/office/drawing/2014/chart" uri="{C3380CC4-5D6E-409C-BE32-E72D297353CC}">
              <c16:uniqueId val="{00000002-B377-4E19-84A6-74B00040ACF9}"/>
            </c:ext>
          </c:extLst>
        </c:ser>
        <c:dLbls>
          <c:showLegendKey val="0"/>
          <c:showVal val="0"/>
          <c:showCatName val="0"/>
          <c:showSerName val="0"/>
          <c:showPercent val="0"/>
          <c:showBubbleSize val="0"/>
        </c:dLbls>
        <c:marker val="1"/>
        <c:smooth val="0"/>
        <c:axId val="179106176"/>
        <c:axId val="179108096"/>
      </c:lineChart>
      <c:catAx>
        <c:axId val="1791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108096"/>
        <c:crosses val="autoZero"/>
        <c:auto val="1"/>
        <c:lblAlgn val="ctr"/>
        <c:lblOffset val="100"/>
        <c:tickLblSkip val="1"/>
        <c:tickMarkSkip val="1"/>
        <c:noMultiLvlLbl val="0"/>
      </c:catAx>
      <c:valAx>
        <c:axId val="17910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10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661-435E-9338-C878DA9B6D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661-435E-9338-C878DA9B6D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661-435E-9338-C878DA9B6DA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5661-435E-9338-C878DA9B6DA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0.97</c:v>
                </c:pt>
                <c:pt idx="2">
                  <c:v>#N/A</c:v>
                </c:pt>
                <c:pt idx="3">
                  <c:v>0.82</c:v>
                </c:pt>
                <c:pt idx="4">
                  <c:v>#N/A</c:v>
                </c:pt>
                <c:pt idx="5">
                  <c:v>1.8</c:v>
                </c:pt>
                <c:pt idx="6">
                  <c:v>#N/A</c:v>
                </c:pt>
                <c:pt idx="7">
                  <c:v>1.76</c:v>
                </c:pt>
                <c:pt idx="8">
                  <c:v>#N/A</c:v>
                </c:pt>
                <c:pt idx="9">
                  <c:v>1.51</c:v>
                </c:pt>
              </c:numCache>
            </c:numRef>
          </c:val>
          <c:extLst xmlns:c16r2="http://schemas.microsoft.com/office/drawing/2015/06/chart">
            <c:ext xmlns:c16="http://schemas.microsoft.com/office/drawing/2014/chart" uri="{C3380CC4-5D6E-409C-BE32-E72D297353CC}">
              <c16:uniqueId val="{00000004-5661-435E-9338-C878DA9B6DA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6.49</c:v>
                </c:pt>
                <c:pt idx="2">
                  <c:v>#N/A</c:v>
                </c:pt>
                <c:pt idx="3">
                  <c:v>7.58</c:v>
                </c:pt>
                <c:pt idx="4">
                  <c:v>#N/A</c:v>
                </c:pt>
                <c:pt idx="5">
                  <c:v>1.57</c:v>
                </c:pt>
                <c:pt idx="6">
                  <c:v>#N/A</c:v>
                </c:pt>
                <c:pt idx="7">
                  <c:v>3</c:v>
                </c:pt>
                <c:pt idx="8">
                  <c:v>#N/A</c:v>
                </c:pt>
                <c:pt idx="9">
                  <c:v>3.88</c:v>
                </c:pt>
              </c:numCache>
            </c:numRef>
          </c:val>
          <c:extLst xmlns:c16r2="http://schemas.microsoft.com/office/drawing/2015/06/chart">
            <c:ext xmlns:c16="http://schemas.microsoft.com/office/drawing/2014/chart" uri="{C3380CC4-5D6E-409C-BE32-E72D297353CC}">
              <c16:uniqueId val="{00000005-5661-435E-9338-C878DA9B6DA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2.02</c:v>
                </c:pt>
                <c:pt idx="2">
                  <c:v>#N/A</c:v>
                </c:pt>
                <c:pt idx="3">
                  <c:v>2.4300000000000002</c:v>
                </c:pt>
                <c:pt idx="4">
                  <c:v>#N/A</c:v>
                </c:pt>
                <c:pt idx="5">
                  <c:v>3.62</c:v>
                </c:pt>
                <c:pt idx="6">
                  <c:v>#N/A</c:v>
                </c:pt>
                <c:pt idx="7">
                  <c:v>3.11</c:v>
                </c:pt>
                <c:pt idx="8">
                  <c:v>#N/A</c:v>
                </c:pt>
                <c:pt idx="9">
                  <c:v>4.07</c:v>
                </c:pt>
              </c:numCache>
            </c:numRef>
          </c:val>
          <c:extLst xmlns:c16r2="http://schemas.microsoft.com/office/drawing/2015/06/chart">
            <c:ext xmlns:c16="http://schemas.microsoft.com/office/drawing/2014/chart" uri="{C3380CC4-5D6E-409C-BE32-E72D297353CC}">
              <c16:uniqueId val="{00000006-5661-435E-9338-C878DA9B6D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c:v>
                </c:pt>
                <c:pt idx="2">
                  <c:v>#N/A</c:v>
                </c:pt>
                <c:pt idx="3">
                  <c:v>5.96</c:v>
                </c:pt>
                <c:pt idx="4">
                  <c:v>#N/A</c:v>
                </c:pt>
                <c:pt idx="5">
                  <c:v>7.06</c:v>
                </c:pt>
                <c:pt idx="6">
                  <c:v>#N/A</c:v>
                </c:pt>
                <c:pt idx="7">
                  <c:v>4.74</c:v>
                </c:pt>
                <c:pt idx="8">
                  <c:v>#N/A</c:v>
                </c:pt>
                <c:pt idx="9">
                  <c:v>4.9000000000000004</c:v>
                </c:pt>
              </c:numCache>
            </c:numRef>
          </c:val>
          <c:extLst xmlns:c16r2="http://schemas.microsoft.com/office/drawing/2015/06/chart">
            <c:ext xmlns:c16="http://schemas.microsoft.com/office/drawing/2014/chart" uri="{C3380CC4-5D6E-409C-BE32-E72D297353CC}">
              <c16:uniqueId val="{00000007-5661-435E-9338-C878DA9B6D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5.12</c:v>
                </c:pt>
                <c:pt idx="4">
                  <c:v>#N/A</c:v>
                </c:pt>
                <c:pt idx="5">
                  <c:v>5.99</c:v>
                </c:pt>
                <c:pt idx="6">
                  <c:v>#N/A</c:v>
                </c:pt>
                <c:pt idx="7">
                  <c:v>6.65</c:v>
                </c:pt>
                <c:pt idx="8">
                  <c:v>#N/A</c:v>
                </c:pt>
                <c:pt idx="9">
                  <c:v>7.48</c:v>
                </c:pt>
              </c:numCache>
            </c:numRef>
          </c:val>
          <c:extLst xmlns:c16r2="http://schemas.microsoft.com/office/drawing/2015/06/chart">
            <c:ext xmlns:c16="http://schemas.microsoft.com/office/drawing/2014/chart" uri="{C3380CC4-5D6E-409C-BE32-E72D297353CC}">
              <c16:uniqueId val="{00000008-5661-435E-9338-C878DA9B6DAE}"/>
            </c:ext>
          </c:extLst>
        </c:ser>
        <c:ser>
          <c:idx val="9"/>
          <c:order val="9"/>
          <c:tx>
            <c:strRef>
              <c:f>データシート!$A$36</c:f>
              <c:strCache>
                <c:ptCount val="1"/>
                <c:pt idx="0">
                  <c:v>学校給食特別会計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5661-435E-9338-C878DA9B6DAE}"/>
            </c:ext>
          </c:extLst>
        </c:ser>
        <c:dLbls>
          <c:showLegendKey val="0"/>
          <c:showVal val="0"/>
          <c:showCatName val="0"/>
          <c:showSerName val="0"/>
          <c:showPercent val="0"/>
          <c:showBubbleSize val="0"/>
        </c:dLbls>
        <c:gapWidth val="150"/>
        <c:overlap val="100"/>
        <c:axId val="181127424"/>
        <c:axId val="181133312"/>
      </c:barChart>
      <c:catAx>
        <c:axId val="1811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133312"/>
        <c:crosses val="autoZero"/>
        <c:auto val="1"/>
        <c:lblAlgn val="ctr"/>
        <c:lblOffset val="100"/>
        <c:tickLblSkip val="1"/>
        <c:tickMarkSkip val="1"/>
        <c:noMultiLvlLbl val="0"/>
      </c:catAx>
      <c:valAx>
        <c:axId val="18113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12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536</c:v>
                </c:pt>
                <c:pt idx="5">
                  <c:v>566</c:v>
                </c:pt>
                <c:pt idx="8">
                  <c:v>585</c:v>
                </c:pt>
                <c:pt idx="11">
                  <c:v>587</c:v>
                </c:pt>
                <c:pt idx="14">
                  <c:v>583</c:v>
                </c:pt>
              </c:numCache>
            </c:numRef>
          </c:val>
          <c:extLst xmlns:c16r2="http://schemas.microsoft.com/office/drawing/2015/06/chart">
            <c:ext xmlns:c16="http://schemas.microsoft.com/office/drawing/2014/chart" uri="{C3380CC4-5D6E-409C-BE32-E72D297353CC}">
              <c16:uniqueId val="{00000000-7A82-4D24-9B3C-30CAE2A73D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A82-4D24-9B3C-30CAE2A73D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7</c:v>
                </c:pt>
                <c:pt idx="6">
                  <c:v>3</c:v>
                </c:pt>
                <c:pt idx="9">
                  <c:v>2</c:v>
                </c:pt>
                <c:pt idx="12">
                  <c:v>2</c:v>
                </c:pt>
              </c:numCache>
            </c:numRef>
          </c:val>
          <c:extLst xmlns:c16r2="http://schemas.microsoft.com/office/drawing/2015/06/chart">
            <c:ext xmlns:c16="http://schemas.microsoft.com/office/drawing/2014/chart" uri="{C3380CC4-5D6E-409C-BE32-E72D297353CC}">
              <c16:uniqueId val="{00000002-7A82-4D24-9B3C-30CAE2A73D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39</c:v>
                </c:pt>
                <c:pt idx="6">
                  <c:v>53</c:v>
                </c:pt>
                <c:pt idx="9">
                  <c:v>55</c:v>
                </c:pt>
                <c:pt idx="12">
                  <c:v>55</c:v>
                </c:pt>
              </c:numCache>
            </c:numRef>
          </c:val>
          <c:extLst xmlns:c16r2="http://schemas.microsoft.com/office/drawing/2015/06/chart">
            <c:ext xmlns:c16="http://schemas.microsoft.com/office/drawing/2014/chart" uri="{C3380CC4-5D6E-409C-BE32-E72D297353CC}">
              <c16:uniqueId val="{00000003-7A82-4D24-9B3C-30CAE2A73D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357</c:v>
                </c:pt>
                <c:pt idx="3">
                  <c:v>397</c:v>
                </c:pt>
                <c:pt idx="6">
                  <c:v>442</c:v>
                </c:pt>
                <c:pt idx="9">
                  <c:v>447</c:v>
                </c:pt>
                <c:pt idx="12">
                  <c:v>434</c:v>
                </c:pt>
              </c:numCache>
            </c:numRef>
          </c:val>
          <c:extLst xmlns:c16r2="http://schemas.microsoft.com/office/drawing/2015/06/chart">
            <c:ext xmlns:c16="http://schemas.microsoft.com/office/drawing/2014/chart" uri="{C3380CC4-5D6E-409C-BE32-E72D297353CC}">
              <c16:uniqueId val="{00000004-7A82-4D24-9B3C-30CAE2A73D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82-4D24-9B3C-30CAE2A73D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A82-4D24-9B3C-30CAE2A73D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606</c:v>
                </c:pt>
                <c:pt idx="3">
                  <c:v>557</c:v>
                </c:pt>
                <c:pt idx="6">
                  <c:v>551</c:v>
                </c:pt>
                <c:pt idx="9">
                  <c:v>519</c:v>
                </c:pt>
                <c:pt idx="12">
                  <c:v>524</c:v>
                </c:pt>
              </c:numCache>
            </c:numRef>
          </c:val>
          <c:extLst xmlns:c16r2="http://schemas.microsoft.com/office/drawing/2015/06/chart">
            <c:ext xmlns:c16="http://schemas.microsoft.com/office/drawing/2014/chart" uri="{C3380CC4-5D6E-409C-BE32-E72D297353CC}">
              <c16:uniqueId val="{00000007-7A82-4D24-9B3C-30CAE2A73DA5}"/>
            </c:ext>
          </c:extLst>
        </c:ser>
        <c:dLbls>
          <c:showLegendKey val="0"/>
          <c:showVal val="0"/>
          <c:showCatName val="0"/>
          <c:showSerName val="0"/>
          <c:showPercent val="0"/>
          <c:showBubbleSize val="0"/>
        </c:dLbls>
        <c:gapWidth val="100"/>
        <c:overlap val="100"/>
        <c:axId val="182441088"/>
        <c:axId val="18244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445</c:v>
                </c:pt>
                <c:pt idx="2">
                  <c:v>#N/A</c:v>
                </c:pt>
                <c:pt idx="3">
                  <c:v>#N/A</c:v>
                </c:pt>
                <c:pt idx="4">
                  <c:v>434</c:v>
                </c:pt>
                <c:pt idx="5">
                  <c:v>#N/A</c:v>
                </c:pt>
                <c:pt idx="6">
                  <c:v>#N/A</c:v>
                </c:pt>
                <c:pt idx="7">
                  <c:v>464</c:v>
                </c:pt>
                <c:pt idx="8">
                  <c:v>#N/A</c:v>
                </c:pt>
                <c:pt idx="9">
                  <c:v>#N/A</c:v>
                </c:pt>
                <c:pt idx="10">
                  <c:v>436</c:v>
                </c:pt>
                <c:pt idx="11">
                  <c:v>#N/A</c:v>
                </c:pt>
                <c:pt idx="12">
                  <c:v>#N/A</c:v>
                </c:pt>
                <c:pt idx="13">
                  <c:v>432</c:v>
                </c:pt>
                <c:pt idx="14">
                  <c:v>#N/A</c:v>
                </c:pt>
              </c:numCache>
            </c:numRef>
          </c:val>
          <c:smooth val="0"/>
          <c:extLst xmlns:c16r2="http://schemas.microsoft.com/office/drawing/2015/06/chart">
            <c:ext xmlns:c16="http://schemas.microsoft.com/office/drawing/2014/chart" uri="{C3380CC4-5D6E-409C-BE32-E72D297353CC}">
              <c16:uniqueId val="{00000008-7A82-4D24-9B3C-30CAE2A73DA5}"/>
            </c:ext>
          </c:extLst>
        </c:ser>
        <c:dLbls>
          <c:showLegendKey val="0"/>
          <c:showVal val="0"/>
          <c:showCatName val="0"/>
          <c:showSerName val="0"/>
          <c:showPercent val="0"/>
          <c:showBubbleSize val="0"/>
        </c:dLbls>
        <c:marker val="1"/>
        <c:smooth val="0"/>
        <c:axId val="182441088"/>
        <c:axId val="182443008"/>
      </c:lineChart>
      <c:catAx>
        <c:axId val="1824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443008"/>
        <c:crosses val="autoZero"/>
        <c:auto val="1"/>
        <c:lblAlgn val="ctr"/>
        <c:lblOffset val="100"/>
        <c:tickLblSkip val="1"/>
        <c:tickMarkSkip val="1"/>
        <c:noMultiLvlLbl val="0"/>
      </c:catAx>
      <c:valAx>
        <c:axId val="1824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44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7214</c:v>
                </c:pt>
                <c:pt idx="5">
                  <c:v>6980</c:v>
                </c:pt>
                <c:pt idx="8">
                  <c:v>6811</c:v>
                </c:pt>
                <c:pt idx="11">
                  <c:v>6564</c:v>
                </c:pt>
                <c:pt idx="14">
                  <c:v>6546</c:v>
                </c:pt>
              </c:numCache>
            </c:numRef>
          </c:val>
          <c:extLst xmlns:c16r2="http://schemas.microsoft.com/office/drawing/2015/06/chart">
            <c:ext xmlns:c16="http://schemas.microsoft.com/office/drawing/2014/chart" uri="{C3380CC4-5D6E-409C-BE32-E72D297353CC}">
              <c16:uniqueId val="{00000000-767F-4574-9206-10B34F3436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c:v>
                </c:pt>
                <c:pt idx="5">
                  <c:v>3</c:v>
                </c:pt>
                <c:pt idx="8">
                  <c:v>0</c:v>
                </c:pt>
                <c:pt idx="11">
                  <c:v>0</c:v>
                </c:pt>
                <c:pt idx="14">
                  <c:v>0</c:v>
                </c:pt>
              </c:numCache>
            </c:numRef>
          </c:val>
          <c:extLst xmlns:c16r2="http://schemas.microsoft.com/office/drawing/2015/06/chart">
            <c:ext xmlns:c16="http://schemas.microsoft.com/office/drawing/2014/chart" uri="{C3380CC4-5D6E-409C-BE32-E72D297353CC}">
              <c16:uniqueId val="{00000001-767F-4574-9206-10B34F3436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726</c:v>
                </c:pt>
                <c:pt idx="5">
                  <c:v>746</c:v>
                </c:pt>
                <c:pt idx="8">
                  <c:v>948</c:v>
                </c:pt>
                <c:pt idx="11">
                  <c:v>1152</c:v>
                </c:pt>
                <c:pt idx="14">
                  <c:v>1235</c:v>
                </c:pt>
              </c:numCache>
            </c:numRef>
          </c:val>
          <c:extLst xmlns:c16r2="http://schemas.microsoft.com/office/drawing/2015/06/chart">
            <c:ext xmlns:c16="http://schemas.microsoft.com/office/drawing/2014/chart" uri="{C3380CC4-5D6E-409C-BE32-E72D297353CC}">
              <c16:uniqueId val="{00000002-767F-4574-9206-10B34F3436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7F-4574-9206-10B34F3436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7F-4574-9206-10B34F3436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7F-4574-9206-10B34F3436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1372</c:v>
                </c:pt>
                <c:pt idx="3">
                  <c:v>1273</c:v>
                </c:pt>
                <c:pt idx="6">
                  <c:v>1063</c:v>
                </c:pt>
                <c:pt idx="9">
                  <c:v>1005</c:v>
                </c:pt>
                <c:pt idx="12">
                  <c:v>969</c:v>
                </c:pt>
              </c:numCache>
            </c:numRef>
          </c:val>
          <c:extLst xmlns:c16r2="http://schemas.microsoft.com/office/drawing/2015/06/chart">
            <c:ext xmlns:c16="http://schemas.microsoft.com/office/drawing/2014/chart" uri="{C3380CC4-5D6E-409C-BE32-E72D297353CC}">
              <c16:uniqueId val="{00000006-767F-4574-9206-10B34F3436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782</c:v>
                </c:pt>
                <c:pt idx="3">
                  <c:v>750</c:v>
                </c:pt>
                <c:pt idx="6">
                  <c:v>687</c:v>
                </c:pt>
                <c:pt idx="9">
                  <c:v>623</c:v>
                </c:pt>
                <c:pt idx="12">
                  <c:v>558</c:v>
                </c:pt>
              </c:numCache>
            </c:numRef>
          </c:val>
          <c:extLst xmlns:c16r2="http://schemas.microsoft.com/office/drawing/2015/06/chart">
            <c:ext xmlns:c16="http://schemas.microsoft.com/office/drawing/2014/chart" uri="{C3380CC4-5D6E-409C-BE32-E72D297353CC}">
              <c16:uniqueId val="{00000007-767F-4574-9206-10B34F3436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6477</c:v>
                </c:pt>
                <c:pt idx="3">
                  <c:v>6037</c:v>
                </c:pt>
                <c:pt idx="6">
                  <c:v>5931</c:v>
                </c:pt>
                <c:pt idx="9">
                  <c:v>5685</c:v>
                </c:pt>
                <c:pt idx="12">
                  <c:v>5502</c:v>
                </c:pt>
              </c:numCache>
            </c:numRef>
          </c:val>
          <c:extLst xmlns:c16r2="http://schemas.microsoft.com/office/drawing/2015/06/chart">
            <c:ext xmlns:c16="http://schemas.microsoft.com/office/drawing/2014/chart" uri="{C3380CC4-5D6E-409C-BE32-E72D297353CC}">
              <c16:uniqueId val="{00000008-767F-4574-9206-10B34F3436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c:v>
                </c:pt>
                <c:pt idx="3">
                  <c:v>12</c:v>
                </c:pt>
                <c:pt idx="6">
                  <c:v>9</c:v>
                </c:pt>
                <c:pt idx="9">
                  <c:v>6</c:v>
                </c:pt>
                <c:pt idx="12">
                  <c:v>5</c:v>
                </c:pt>
              </c:numCache>
            </c:numRef>
          </c:val>
          <c:extLst xmlns:c16r2="http://schemas.microsoft.com/office/drawing/2015/06/chart">
            <c:ext xmlns:c16="http://schemas.microsoft.com/office/drawing/2014/chart" uri="{C3380CC4-5D6E-409C-BE32-E72D297353CC}">
              <c16:uniqueId val="{00000009-767F-4574-9206-10B34F3436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5052</c:v>
                </c:pt>
                <c:pt idx="3">
                  <c:v>5129</c:v>
                </c:pt>
                <c:pt idx="6">
                  <c:v>4919</c:v>
                </c:pt>
                <c:pt idx="9">
                  <c:v>4717</c:v>
                </c:pt>
                <c:pt idx="12">
                  <c:v>4719</c:v>
                </c:pt>
              </c:numCache>
            </c:numRef>
          </c:val>
          <c:extLst xmlns:c16r2="http://schemas.microsoft.com/office/drawing/2015/06/chart">
            <c:ext xmlns:c16="http://schemas.microsoft.com/office/drawing/2014/chart" uri="{C3380CC4-5D6E-409C-BE32-E72D297353CC}">
              <c16:uniqueId val="{0000000A-767F-4574-9206-10B34F34368A}"/>
            </c:ext>
          </c:extLst>
        </c:ser>
        <c:dLbls>
          <c:showLegendKey val="0"/>
          <c:showVal val="0"/>
          <c:showCatName val="0"/>
          <c:showSerName val="0"/>
          <c:showPercent val="0"/>
          <c:showBubbleSize val="0"/>
        </c:dLbls>
        <c:gapWidth val="100"/>
        <c:overlap val="100"/>
        <c:axId val="182976512"/>
        <c:axId val="18297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5751</c:v>
                </c:pt>
                <c:pt idx="2">
                  <c:v>#N/A</c:v>
                </c:pt>
                <c:pt idx="3">
                  <c:v>#N/A</c:v>
                </c:pt>
                <c:pt idx="4">
                  <c:v>5473</c:v>
                </c:pt>
                <c:pt idx="5">
                  <c:v>#N/A</c:v>
                </c:pt>
                <c:pt idx="6">
                  <c:v>#N/A</c:v>
                </c:pt>
                <c:pt idx="7">
                  <c:v>4849</c:v>
                </c:pt>
                <c:pt idx="8">
                  <c:v>#N/A</c:v>
                </c:pt>
                <c:pt idx="9">
                  <c:v>#N/A</c:v>
                </c:pt>
                <c:pt idx="10">
                  <c:v>4321</c:v>
                </c:pt>
                <c:pt idx="11">
                  <c:v>#N/A</c:v>
                </c:pt>
                <c:pt idx="12">
                  <c:v>#N/A</c:v>
                </c:pt>
                <c:pt idx="13">
                  <c:v>3970</c:v>
                </c:pt>
                <c:pt idx="14">
                  <c:v>#N/A</c:v>
                </c:pt>
              </c:numCache>
            </c:numRef>
          </c:val>
          <c:smooth val="0"/>
          <c:extLst xmlns:c16r2="http://schemas.microsoft.com/office/drawing/2015/06/chart">
            <c:ext xmlns:c16="http://schemas.microsoft.com/office/drawing/2014/chart" uri="{C3380CC4-5D6E-409C-BE32-E72D297353CC}">
              <c16:uniqueId val="{0000000B-767F-4574-9206-10B34F34368A}"/>
            </c:ext>
          </c:extLst>
        </c:ser>
        <c:dLbls>
          <c:showLegendKey val="0"/>
          <c:showVal val="0"/>
          <c:showCatName val="0"/>
          <c:showSerName val="0"/>
          <c:showPercent val="0"/>
          <c:showBubbleSize val="0"/>
        </c:dLbls>
        <c:marker val="1"/>
        <c:smooth val="0"/>
        <c:axId val="182976512"/>
        <c:axId val="182978432"/>
      </c:lineChart>
      <c:catAx>
        <c:axId val="1829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978432"/>
        <c:crosses val="autoZero"/>
        <c:auto val="1"/>
        <c:lblAlgn val="ctr"/>
        <c:lblOffset val="100"/>
        <c:tickLblSkip val="1"/>
        <c:tickMarkSkip val="1"/>
        <c:noMultiLvlLbl val="0"/>
      </c:catAx>
      <c:valAx>
        <c:axId val="18297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9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501</c:v>
                </c:pt>
                <c:pt idx="1">
                  <c:v>678</c:v>
                </c:pt>
                <c:pt idx="2">
                  <c:v>658</c:v>
                </c:pt>
              </c:numCache>
            </c:numRef>
          </c:val>
          <c:extLst xmlns:c16r2="http://schemas.microsoft.com/office/drawing/2015/06/chart">
            <c:ext xmlns:c16="http://schemas.microsoft.com/office/drawing/2014/chart" uri="{C3380CC4-5D6E-409C-BE32-E72D297353CC}">
              <c16:uniqueId val="{00000000-D25C-421A-AC0F-A84AC1196C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c:v>
                </c:pt>
                <c:pt idx="1">
                  <c:v>72</c:v>
                </c:pt>
                <c:pt idx="2">
                  <c:v>72</c:v>
                </c:pt>
              </c:numCache>
            </c:numRef>
          </c:val>
          <c:extLst xmlns:c16r2="http://schemas.microsoft.com/office/drawing/2015/06/chart">
            <c:ext xmlns:c16="http://schemas.microsoft.com/office/drawing/2014/chart" uri="{C3380CC4-5D6E-409C-BE32-E72D297353CC}">
              <c16:uniqueId val="{00000001-D25C-421A-AC0F-A84AC1196C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c:v>
                </c:pt>
                <c:pt idx="1">
                  <c:v>99</c:v>
                </c:pt>
                <c:pt idx="2">
                  <c:v>123</c:v>
                </c:pt>
              </c:numCache>
            </c:numRef>
          </c:val>
          <c:extLst xmlns:c16r2="http://schemas.microsoft.com/office/drawing/2015/06/chart">
            <c:ext xmlns:c16="http://schemas.microsoft.com/office/drawing/2014/chart" uri="{C3380CC4-5D6E-409C-BE32-E72D297353CC}">
              <c16:uniqueId val="{00000002-D25C-421A-AC0F-A84AC1196CFB}"/>
            </c:ext>
          </c:extLst>
        </c:ser>
        <c:dLbls>
          <c:showLegendKey val="0"/>
          <c:showVal val="0"/>
          <c:showCatName val="0"/>
          <c:showSerName val="0"/>
          <c:showPercent val="0"/>
          <c:showBubbleSize val="0"/>
        </c:dLbls>
        <c:gapWidth val="120"/>
        <c:overlap val="100"/>
        <c:axId val="183059584"/>
        <c:axId val="183061120"/>
      </c:barChart>
      <c:catAx>
        <c:axId val="1830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061120"/>
        <c:crosses val="autoZero"/>
        <c:auto val="1"/>
        <c:lblAlgn val="ctr"/>
        <c:lblOffset val="100"/>
        <c:tickLblSkip val="1"/>
        <c:tickMarkSkip val="1"/>
        <c:noMultiLvlLbl val="0"/>
      </c:catAx>
      <c:valAx>
        <c:axId val="183061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0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{0E3CFFFC-5920-4EBF-BDA4-FCD0B3E240EA}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E64-423D-8129-74011436211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{F1807E38-EEB3-45EE-9F8F-D39CF6D08E09}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64-423D-8129-74011436211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{D212F8CA-7F5B-452A-9710-44577B1D72B5}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64-423D-8129-74011436211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{DDE0E6D0-7FD1-49AC-BD08-62088444CE3E}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64-423D-8129-74011436211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{1B62B6A5-1CB5-4FA2-9517-D36CEFF68ADF}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64-423D-8129-7401143621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{41CEEC52-9BE1-4323-A153-7C5D01011A2A}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E64-423D-8129-74011436211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{4313AD7C-F848-45AF-94E4-6B25613226F4}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E64-423D-8129-74011436211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{77E481B2-390B-420A-82CF-77D29540C03E}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E64-423D-8129-74011436211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{E408240F-DA10-4793-9EC6-B918F9F44F13}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E64-423D-8129-7401143621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62.4</c:v>
                </c:pt>
                <c:pt idx="24">
                  <c:v>64.2</c:v>
                </c:pt>
                <c:pt idx="32">
                  <c:v>65.099999999999994</c:v>
                </c:pt>
              </c:numCache>
            </c:numRef>
          </c:xVal>
          <c:yVal>
            <c:numRef>
              <c:f>公会計指標分析・財政指標組合せ分析表!$BP$51:$DC$51</c:f>
              <c:numCache>
                <c:formatCode>#,##0.0;"▲ "#,##0.0</c:formatCode>
                <c:ptCount val="40"/>
                <c:pt idx="16">
                  <c:v>140.6</c:v>
                </c:pt>
                <c:pt idx="24">
                  <c:v>127.7</c:v>
                </c:pt>
                <c:pt idx="32">
                  <c:v>117.9</c:v>
                </c:pt>
              </c:numCache>
            </c:numRef>
          </c:yVal>
          <c:smooth val="0"/>
          <c:extLst xmlns:c16r2="http://schemas.microsoft.com/office/drawing/2015/06/chart">
            <c:ext xmlns:c16="http://schemas.microsoft.com/office/drawing/2014/chart" uri="{C3380CC4-5D6E-409C-BE32-E72D297353CC}">
              <c16:uniqueId val="{00000009-7E64-423D-8129-7401143621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{A4F4C6C2-F3DD-40BE-A84D-6FFD56AB8EC0}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E64-423D-8129-74011436211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{4F5E3A0B-F00D-4EC6-9CF0-A6ADC222AF93}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64-423D-8129-74011436211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{9ABDC664-74F2-4037-890A-8F47FA44C58D}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64-423D-8129-74011436211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{C7AE58FF-AE18-4EA3-9384-496D083BF218}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64-423D-8129-74011436211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{53A93759-3ECC-480C-A158-269E35B25A09}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64-423D-8129-74011436211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{FF65BB44-BBDB-4A40-B517-95A0C66A8C03}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E64-423D-8129-74011436211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{C13E7116-A391-440D-892C-AF9FBC6075F1}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E64-423D-8129-74011436211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{646CA625-2DE4-4E5B-B0D3-CF9499BFA754}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E64-423D-8129-74011436211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{A32DA800-2943-4143-8D52-8187AB05AE0C}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E64-423D-8129-7401143621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7E64-423D-8129-740114362117}"/>
            </c:ext>
          </c:extLst>
        </c:ser>
        <c:dLbls>
          <c:showLegendKey val="0"/>
          <c:showVal val="1"/>
          <c:showCatName val="0"/>
          <c:showSerName val="0"/>
          <c:showPercent val="0"/>
          <c:showBubbleSize val="0"/>
        </c:dLbls>
        <c:axId val="215118208"/>
        <c:axId val="215120128"/>
      </c:scatterChart>
      <c:valAx>
        <c:axId val="215118208"/>
        <c:scaling>
          <c:orientation val="minMax"/>
          <c:max val="65.89999999999999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120128"/>
        <c:crosses val="autoZero"/>
        <c:crossBetween val="midCat"/>
      </c:valAx>
      <c:valAx>
        <c:axId val="215120128"/>
        <c:scaling>
          <c:orientation val="minMax"/>
          <c:max val="157"/>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118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{B2D48CE4-D53E-489B-8583-96E71F3B7BCC}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793-4E2A-A179-1A96EE41606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{2EEB0C4D-E8BD-4EAE-9015-7B637E9A1A13}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93-4E2A-A179-1A96EE41606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{34E874BE-5E56-4A68-B4DA-D424782A1882}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93-4E2A-A179-1A96EE41606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{A0B6E8E5-1CE2-419E-A317-CD14FFD89E5B}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93-4E2A-A179-1A96EE41606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{B931ECB7-203A-49E5-8B34-A62A48F39B78}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93-4E2A-A179-1A96EE41606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{C333050D-FA52-403D-B5C6-302D8C570FB8}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793-4E2A-A179-1A96EE41606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{ED8DF1E3-50CB-4E41-9541-E0A1EDEFC6A4}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793-4E2A-A179-1A96EE41606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{2AAAC0E6-D932-426D-A2BE-66409B823B2A}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793-4E2A-A179-1A96EE41606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{744DF4DF-5C27-4AC3-B29D-DC371683CDEA}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793-4E2A-A179-1A96EE4160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13.1</c:v>
                </c:pt>
                <c:pt idx="16">
                  <c:v>13</c:v>
                </c:pt>
                <c:pt idx="24">
                  <c:v>13</c:v>
                </c:pt>
                <c:pt idx="32">
                  <c:v>13</c:v>
                </c:pt>
              </c:numCache>
            </c:numRef>
          </c:xVal>
          <c:yVal>
            <c:numRef>
              <c:f>公会計指標分析・財政指標組合せ分析表!$BP$73:$DC$73</c:f>
              <c:numCache>
                <c:formatCode>#,##0.0;"▲ "#,##0.0</c:formatCode>
                <c:ptCount val="40"/>
                <c:pt idx="0">
                  <c:v>166.1</c:v>
                </c:pt>
                <c:pt idx="8">
                  <c:v>161.9</c:v>
                </c:pt>
                <c:pt idx="16">
                  <c:v>140.6</c:v>
                </c:pt>
                <c:pt idx="24">
                  <c:v>127.7</c:v>
                </c:pt>
                <c:pt idx="32">
                  <c:v>117.9</c:v>
                </c:pt>
              </c:numCache>
            </c:numRef>
          </c:yVal>
          <c:smooth val="0"/>
          <c:extLst xmlns:c16r2="http://schemas.microsoft.com/office/drawing/2015/06/chart">
            <c:ext xmlns:c16="http://schemas.microsoft.com/office/drawing/2014/chart" uri="{C3380CC4-5D6E-409C-BE32-E72D297353CC}">
              <c16:uniqueId val="{00000009-1793-4E2A-A179-1A96EE4160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{3023C1ED-8A90-4277-BF42-DC3ED2DB731B}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793-4E2A-A179-1A96EE4160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{5D36F40E-C557-4999-9A99-E61D0EC98C08}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93-4E2A-A179-1A96EE41606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{49F6C819-C9B8-4F0E-8807-C0FC3DB986F6}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93-4E2A-A179-1A96EE41606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{9B714164-37B6-4696-9B0A-E64EDF9930C1}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93-4E2A-A179-1A96EE41606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{B7393020-8E5D-4B70-8CBD-9806F6AC4645}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93-4E2A-A179-1A96EE41606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{19137373-7975-4A3B-ADEC-29B2DCD7CEAC}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793-4E2A-A179-1A96EE41606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{0B15064C-0446-47BF-A172-DD02DE2A57CE}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793-4E2A-A179-1A96EE41606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{5B46AAC8-4A6B-4A28-87B3-E7152F97288B}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793-4E2A-A179-1A96EE41606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{35D3D14F-1340-46A9-AF51-8946DFF0A8D6}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793-4E2A-A179-1A96EE4160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1793-4E2A-A179-1A96EE416068}"/>
            </c:ext>
          </c:extLst>
        </c:ser>
        <c:dLbls>
          <c:showLegendKey val="0"/>
          <c:showVal val="1"/>
          <c:showCatName val="0"/>
          <c:showSerName val="0"/>
          <c:showPercent val="0"/>
          <c:showBubbleSize val="0"/>
        </c:dLbls>
        <c:axId val="215326720"/>
        <c:axId val="215328640"/>
      </c:scatterChart>
      <c:valAx>
        <c:axId val="215326720"/>
        <c:scaling>
          <c:orientation val="minMax"/>
          <c:max val="13.8"/>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328640"/>
        <c:crosses val="autoZero"/>
        <c:crossBetween val="midCat"/>
      </c:valAx>
      <c:valAx>
        <c:axId val="215328640"/>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326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一般会計等の元利償還金は新規発行債の抑制により年々減少しているが、公営企業債の元利償還金の財源に充てた繰出金が増加傾向にあり、元利償還金等全体では若干の減となっている。</a:t>
          </a:r>
          <a:endParaRPr lang="ja-JP" altLang="ja-JP" sz="1400">
            <a:effectLst/>
          </a:endParaRPr>
        </a:p>
        <a:p>
          <a:r>
            <a:rPr kumimoji="1" lang="ja-JP" altLang="ja-JP" sz="1400">
              <a:solidFill>
                <a:schemeClr val="dk1"/>
              </a:solidFill>
              <a:effectLst/>
              <a:latin typeface="+mn-lt"/>
              <a:ea typeface="+mn-ea"/>
              <a:cs typeface="+mn-cs"/>
            </a:rPr>
            <a:t>　一方で、算入公債費等はほぼ横ばいで推移している。</a:t>
          </a:r>
          <a:endParaRPr lang="ja-JP" altLang="ja-JP" sz="1400">
            <a:effectLst/>
          </a:endParaRPr>
        </a:p>
        <a:p>
          <a:r>
            <a:rPr kumimoji="1" lang="ja-JP" altLang="ja-JP" sz="1400">
              <a:solidFill>
                <a:schemeClr val="dk1"/>
              </a:solidFill>
              <a:effectLst/>
              <a:latin typeface="+mn-lt"/>
              <a:ea typeface="+mn-ea"/>
              <a:cs typeface="+mn-cs"/>
            </a:rPr>
            <a:t>　今後とも償還計画を十分考慮し、実質公債費比率の抑制に努める。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将来負担比率の分子については、</a:t>
          </a:r>
          <a:r>
            <a:rPr kumimoji="1" lang="ja-JP" altLang="ja-JP" sz="1400">
              <a:solidFill>
                <a:schemeClr val="dk1"/>
              </a:solidFill>
              <a:effectLst/>
              <a:latin typeface="+mn-lt"/>
              <a:ea typeface="+mn-ea"/>
              <a:cs typeface="+mn-cs"/>
            </a:rPr>
            <a:t>新規発行債の抑制により緩やかに減少している。</a:t>
          </a:r>
          <a:endParaRPr lang="ja-JP" altLang="ja-JP" sz="1400">
            <a:effectLst/>
          </a:endParaRPr>
        </a:p>
        <a:p>
          <a:r>
            <a:rPr kumimoji="1" lang="ja-JP" altLang="ja-JP" sz="1400">
              <a:solidFill>
                <a:schemeClr val="dk1"/>
              </a:solidFill>
              <a:effectLst/>
              <a:latin typeface="+mn-lt"/>
              <a:ea typeface="+mn-ea"/>
              <a:cs typeface="+mn-cs"/>
            </a:rPr>
            <a:t>　充当可能財源等は基準財政需要額算入見込が減っているものの、基金の確保により横ばいで推移ている。</a:t>
          </a:r>
          <a:endParaRPr lang="ja-JP" altLang="ja-JP" sz="1400">
            <a:effectLst/>
          </a:endParaRPr>
        </a:p>
        <a:p>
          <a:r>
            <a:rPr kumimoji="1" lang="ja-JP" altLang="ja-JP" sz="1400">
              <a:solidFill>
                <a:schemeClr val="dk1"/>
              </a:solidFill>
              <a:effectLst/>
              <a:latin typeface="+mn-lt"/>
              <a:ea typeface="+mn-ea"/>
              <a:cs typeface="+mn-cs"/>
            </a:rPr>
            <a:t>　今後も公営企業債等繰入見込額や広域連合への負担金等見込額の増加が考えられることから、公営企業の経営改善や新規発行債の抑制、基金の確保などに努める。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統合小学校建設事業の一般財源分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百万円に充当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するため対前年度比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百万円の減少した。一方、特定目的基金については今後の計画に対応するため、公営住宅基金に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百万円を積み立てたほか、鶴の舞橋改修基金に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百万円積み立てたことにより微増した。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smtClean="0">
              <a:solidFill>
                <a:schemeClr val="dk1"/>
              </a:solidFill>
              <a:latin typeface="+mn-lt"/>
              <a:ea typeface="+mn-ea"/>
              <a:cs typeface="+mn-cs"/>
            </a:rPr>
            <a:t>　・基金の使途の明確化を図るために、財政調整基金を取り崩して個々の特定目的基金に積み立てていくことを予定している。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・公営住宅建設基金：公営住宅は現在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施設ありその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年以上を経過している。更新や修繕等の経費の財源に充てるための基金。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a:t>
          </a:r>
          <a:r>
            <a:rPr lang="ja-JP" altLang="en-US" sz="1200">
              <a:effectLst/>
              <a:latin typeface="ＭＳ ゴシック" panose="020B0609070205080204" pitchFamily="49" charset="-128"/>
              <a:ea typeface="ＭＳ ゴシック" panose="020B0609070205080204" pitchFamily="49" charset="-128"/>
            </a:rPr>
            <a:t>公用施設及び公共用施設の修繕並びに用途廃止された施設の解体撤去に要する経費の財源に充てるための基金。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・鶴の舞橋改修基金：町のシンボルである「</a:t>
          </a:r>
          <a:r>
            <a:rPr lang="ja-JP" altLang="en-US" sz="1200">
              <a:effectLst/>
              <a:latin typeface="ＭＳ ゴシック" panose="020B0609070205080204" pitchFamily="49" charset="-128"/>
              <a:ea typeface="ＭＳ ゴシック" panose="020B0609070205080204" pitchFamily="49" charset="-128"/>
            </a:rPr>
            <a:t>鶴の舞橋」の改修及び維持補修の実施に必要な財源に充てるための基金。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en-US" sz="1200">
              <a:effectLst/>
              <a:latin typeface="ＭＳ ゴシック" panose="020B0609070205080204" pitchFamily="49" charset="-128"/>
              <a:ea typeface="ＭＳ ゴシック" panose="020B0609070205080204" pitchFamily="49" charset="-128"/>
            </a:rPr>
            <a:t>地域における高齢者の福祉の増進に関する事業で、民間の団体に対する補助事業及び町が推進する事業の経費の財源に充てるための基金。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・防犯灯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化設備更新基金：原子力施設立地振興対策事業助成金を活用し、地域が維持管理する防犯灯の電気料金の負担軽減及び長寿命化による維持経費の削減を目的に、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化への設備更新に要する経費の財源に充てるための基金。平成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日で廃止</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年度からの公営住宅基本計画に基づき整備する事業費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2,947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百万円を積立したことによる増加。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・鶴の舞橋改修基金：平成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年度からの計画に基づき鶴の舞橋大規模改修に対応するため、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年度からの公営住宅整備事業に対応するため、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年度に建設した庁舎や同時期に建設した消防庁舎等の長寿命化を図るため、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鶴の舞橋改修基金：平成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改修事業に対応するため、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年度に財政調整基金から多額の繰入れが行われ、残高が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円まで減った。平成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年度から支出の抑制と併せて、国県支出金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の特定財源が使える事業を活用して、財政調整基金の確保と積み増しに努めた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結果、平成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百万円まで積み増しすることが出来た。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百万円減少した。統合小学校建設事業の一般財源分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百万円に充当したためである。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現在、最優先事業である統合小学校建設事業に一般財源分として、平成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百万円が必要となる見込である。財政運営計画では、平成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百万円まで減少する見込みであり、決して多くはない。今後も経費節減に努める。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増減はありません。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年度までの地方債借入残高</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百万円と減少するが、現在、建設中の統合小学校建設事業で発行する地方債が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百万円と多額であるため、償還計画を踏まえ積み増しを行う予定である。</a:t>
          </a:r>
          <a:r>
            <a:rPr kumimoji="1" lang="ja-JP" altLang="ja-JP" sz="1200">
              <a:solidFill>
                <a:schemeClr val="dk1"/>
              </a:solidFill>
              <a:effectLst/>
              <a:latin typeface="+mn-lt"/>
              <a:ea typeface="+mn-ea"/>
              <a:cs typeface="+mn-cs"/>
            </a:rPr>
            <a:t>財政状況が依然厳しいこと</a:t>
          </a:r>
          <a:r>
            <a:rPr kumimoji="1" lang="ja-JP" altLang="en-US" sz="1200">
              <a:solidFill>
                <a:schemeClr val="dk1"/>
              </a:solidFill>
              <a:effectLst/>
              <a:latin typeface="+mn-lt"/>
              <a:ea typeface="+mn-ea"/>
              <a:cs typeface="+mn-cs"/>
            </a:rPr>
            <a:t>から一層の収入確保、経費節減に努め積み増しを行う。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当町の有形固定資産減価償却率は全国平均と比較し同水準となっている。しかし公営住宅については昭和４６年度から昭和６２年度までに建設され、全部の施設が建設から</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年以上経過しており、減価償却率が９９．６％と高い状態にある。そのことから</a:t>
          </a:r>
          <a:r>
            <a:rPr lang="ja-JP" altLang="ja-JP" sz="1100" b="0" i="0" baseline="0">
              <a:solidFill>
                <a:schemeClr val="dk1"/>
              </a:solidFill>
              <a:effectLst/>
              <a:latin typeface="+mn-lt"/>
              <a:ea typeface="+mn-ea"/>
              <a:cs typeface="+mn-cs"/>
            </a:rPr>
            <a:t>平成２９年３月に策定した「鶴田町公営住宅変更基本計画」に基づき建替えの検討を行うこととしている。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76" name="楕円 75"/>
        <xdr:cNvSpPr/>
      </xdr:nvSpPr>
      <xdr:spPr>
        <a:xfrm>
          <a:off x="47117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85234</xdr:rowOff>
    </xdr:from>
    <xdr:ext cx="405111" cy="259045"/>
    <xdr:sp macro="" textlink="">
      <xdr:nvSpPr>
        <xdr:cNvPr id="77" name="有形固定資産減価償却率該当値テキスト"/>
        <xdr:cNvSpPr txBox="1"/>
      </xdr:nvSpPr>
      <xdr:spPr>
        <a:xfrm>
          <a:off x="4813300"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78" name="楕円 77"/>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113157</xdr:rowOff>
    </xdr:from>
    <xdr:to>
      <xdr:col>23</xdr:col>
      <xdr:colOff>85725</xdr:colOff>
      <xdr:row>30</xdr:row>
      <xdr:rowOff>152019</xdr:rowOff>
    </xdr:to>
    <xdr:cxnSp macro="">
      <xdr:nvCxnSpPr>
        <xdr:cNvPr id="79" name="直線コネクタ 78"/>
        <xdr:cNvCxnSpPr/>
      </xdr:nvCxnSpPr>
      <xdr:spPr>
        <a:xfrm flipV="1">
          <a:off x="4051300" y="6028182"/>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7493</xdr:rowOff>
    </xdr:from>
    <xdr:to>
      <xdr:col>15</xdr:col>
      <xdr:colOff>187325</xdr:colOff>
      <xdr:row>31</xdr:row>
      <xdr:rowOff>109093</xdr:rowOff>
    </xdr:to>
    <xdr:sp macro="" textlink="">
      <xdr:nvSpPr>
        <xdr:cNvPr id="80" name="楕円 79"/>
        <xdr:cNvSpPr/>
      </xdr:nvSpPr>
      <xdr:spPr>
        <a:xfrm>
          <a:off x="3238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152019</xdr:rowOff>
    </xdr:from>
    <xdr:to>
      <xdr:col>19</xdr:col>
      <xdr:colOff>136525</xdr:colOff>
      <xdr:row>31</xdr:row>
      <xdr:rowOff>58293</xdr:rowOff>
    </xdr:to>
    <xdr:cxnSp macro="">
      <xdr:nvCxnSpPr>
        <xdr:cNvPr id="81" name="直線コネクタ 80"/>
        <xdr:cNvCxnSpPr/>
      </xdr:nvCxnSpPr>
      <xdr:spPr>
        <a:xfrm flipV="1">
          <a:off x="3289300" y="606704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2"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3" name="n_2ave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47896</xdr:rowOff>
    </xdr:from>
    <xdr:ext cx="405111" cy="259045"/>
    <xdr:sp macro="" textlink="">
      <xdr:nvSpPr>
        <xdr:cNvPr id="84" name="n_1mainValue有形固定資産減価償却率"/>
        <xdr:cNvSpPr txBox="1"/>
      </xdr:nvSpPr>
      <xdr:spPr>
        <a:xfrm>
          <a:off x="38360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125620</xdr:rowOff>
    </xdr:from>
    <xdr:ext cx="405111" cy="259045"/>
    <xdr:sp macro="" textlink="">
      <xdr:nvSpPr>
        <xdr:cNvPr id="85" name="n_2mainValue有形固定資産減価償却率"/>
        <xdr:cNvSpPr txBox="1"/>
      </xdr:nvSpPr>
      <xdr:spPr>
        <a:xfrm>
          <a:off x="308674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債務償還可能年数は類似団体平均を上回っている。要因としては、下水道事業の公営企業債等繰入額により将来負担額が増加していることが考えられる。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3"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58738</xdr:rowOff>
    </xdr:from>
    <xdr:to>
      <xdr:col>76</xdr:col>
      <xdr:colOff>73025</xdr:colOff>
      <xdr:row>28</xdr:row>
      <xdr:rowOff>160338</xdr:rowOff>
    </xdr:to>
    <xdr:sp macro="" textlink="">
      <xdr:nvSpPr>
        <xdr:cNvPr id="130" name="楕円 129"/>
        <xdr:cNvSpPr/>
      </xdr:nvSpPr>
      <xdr:spPr>
        <a:xfrm>
          <a:off x="14744700" y="56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81615</xdr:rowOff>
    </xdr:from>
    <xdr:ext cx="340478" cy="259045"/>
    <xdr:sp macro="" textlink="">
      <xdr:nvSpPr>
        <xdr:cNvPr id="131" name="債務償還可能年数該当値テキスト"/>
        <xdr:cNvSpPr txBox="1"/>
      </xdr:nvSpPr>
      <xdr:spPr>
        <a:xfrm>
          <a:off x="14846300" y="5482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2" name="楕円 71"/>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3" name="【道路】&#10;有形固定資産減価償却率該当値テキスト"/>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4" name="楕円 73"/>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39</xdr:row>
      <xdr:rowOff>2722</xdr:rowOff>
    </xdr:to>
    <xdr:cxnSp macro="">
      <xdr:nvCxnSpPr>
        <xdr:cNvPr id="75" name="直線コネクタ 74"/>
        <xdr:cNvCxnSpPr/>
      </xdr:nvCxnSpPr>
      <xdr:spPr>
        <a:xfrm flipV="1">
          <a:off x="3797300" y="66272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79284</xdr:rowOff>
    </xdr:from>
    <xdr:to>
      <xdr:col>15</xdr:col>
      <xdr:colOff>101600</xdr:colOff>
      <xdr:row>40</xdr:row>
      <xdr:rowOff>9434</xdr:rowOff>
    </xdr:to>
    <xdr:sp macro="" textlink="">
      <xdr:nvSpPr>
        <xdr:cNvPr id="76" name="楕円 75"/>
        <xdr:cNvSpPr/>
      </xdr:nvSpPr>
      <xdr:spPr>
        <a:xfrm>
          <a:off x="2857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130084</xdr:rowOff>
    </xdr:to>
    <xdr:cxnSp macro="">
      <xdr:nvCxnSpPr>
        <xdr:cNvPr id="77" name="直線コネクタ 76"/>
        <xdr:cNvCxnSpPr/>
      </xdr:nvCxnSpPr>
      <xdr:spPr>
        <a:xfrm flipV="1">
          <a:off x="2908300" y="6689272"/>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0" name="n_1main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1" name="n_2mainValue【道路】&#10;有形固定資産減価償却率"/>
        <xdr:cNvSpPr txBox="1"/>
      </xdr:nvSpPr>
      <xdr:spPr>
        <a:xfrm>
          <a:off x="2705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56547</xdr:rowOff>
    </xdr:from>
    <xdr:to>
      <xdr:col>55</xdr:col>
      <xdr:colOff>50800</xdr:colOff>
      <xdr:row>40</xdr:row>
      <xdr:rowOff>158147</xdr:rowOff>
    </xdr:to>
    <xdr:sp macro="" textlink="">
      <xdr:nvSpPr>
        <xdr:cNvPr id="119" name="楕円 118"/>
        <xdr:cNvSpPr/>
      </xdr:nvSpPr>
      <xdr:spPr>
        <a:xfrm>
          <a:off x="10426700" y="69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142924</xdr:rowOff>
    </xdr:from>
    <xdr:ext cx="534377" cy="259045"/>
    <xdr:sp macro="" textlink="">
      <xdr:nvSpPr>
        <xdr:cNvPr id="120" name="【道路】&#10;一人当たり延長該当値テキスト"/>
        <xdr:cNvSpPr txBox="1"/>
      </xdr:nvSpPr>
      <xdr:spPr>
        <a:xfrm>
          <a:off x="10515600" y="682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60623</xdr:rowOff>
    </xdr:from>
    <xdr:to>
      <xdr:col>50</xdr:col>
      <xdr:colOff>165100</xdr:colOff>
      <xdr:row>40</xdr:row>
      <xdr:rowOff>162223</xdr:rowOff>
    </xdr:to>
    <xdr:sp macro="" textlink="">
      <xdr:nvSpPr>
        <xdr:cNvPr id="121" name="楕円 120"/>
        <xdr:cNvSpPr/>
      </xdr:nvSpPr>
      <xdr:spPr>
        <a:xfrm>
          <a:off x="9588500" y="69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107347</xdr:rowOff>
    </xdr:from>
    <xdr:to>
      <xdr:col>55</xdr:col>
      <xdr:colOff>0</xdr:colOff>
      <xdr:row>40</xdr:row>
      <xdr:rowOff>111423</xdr:rowOff>
    </xdr:to>
    <xdr:cxnSp macro="">
      <xdr:nvCxnSpPr>
        <xdr:cNvPr id="122" name="直線コネクタ 121"/>
        <xdr:cNvCxnSpPr/>
      </xdr:nvCxnSpPr>
      <xdr:spPr>
        <a:xfrm flipV="1">
          <a:off x="9639300" y="6965347"/>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69138</xdr:rowOff>
    </xdr:from>
    <xdr:to>
      <xdr:col>46</xdr:col>
      <xdr:colOff>38100</xdr:colOff>
      <xdr:row>40</xdr:row>
      <xdr:rowOff>170738</xdr:rowOff>
    </xdr:to>
    <xdr:sp macro="" textlink="">
      <xdr:nvSpPr>
        <xdr:cNvPr id="123" name="楕円 122"/>
        <xdr:cNvSpPr/>
      </xdr:nvSpPr>
      <xdr:spPr>
        <a:xfrm>
          <a:off x="8699500" y="6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111423</xdr:rowOff>
    </xdr:from>
    <xdr:to>
      <xdr:col>50</xdr:col>
      <xdr:colOff>114300</xdr:colOff>
      <xdr:row>40</xdr:row>
      <xdr:rowOff>119938</xdr:rowOff>
    </xdr:to>
    <xdr:cxnSp macro="">
      <xdr:nvCxnSpPr>
        <xdr:cNvPr id="124" name="直線コネクタ 123"/>
        <xdr:cNvCxnSpPr/>
      </xdr:nvCxnSpPr>
      <xdr:spPr>
        <a:xfrm flipV="1">
          <a:off x="8750300" y="6969423"/>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5"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153350</xdr:rowOff>
    </xdr:from>
    <xdr:ext cx="534377" cy="259045"/>
    <xdr:sp macro="" textlink="">
      <xdr:nvSpPr>
        <xdr:cNvPr id="127" name="n_1mainValue【道路】&#10;一人当たり延長"/>
        <xdr:cNvSpPr txBox="1"/>
      </xdr:nvSpPr>
      <xdr:spPr>
        <a:xfrm>
          <a:off x="9359411" y="70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161865</xdr:rowOff>
    </xdr:from>
    <xdr:ext cx="534377" cy="259045"/>
    <xdr:sp macro="" textlink="">
      <xdr:nvSpPr>
        <xdr:cNvPr id="128" name="n_2mainValue【道路】&#10;一人当たり延長"/>
        <xdr:cNvSpPr txBox="1"/>
      </xdr:nvSpPr>
      <xdr:spPr>
        <a:xfrm>
          <a:off x="8483111" y="701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8" name="正方形/長方形 13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9" name="正方形/長方形 13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0" name="正方形/長方形 13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1" name="正方形/長方形 14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2" name="正方形/長方形 14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3" name="正方形/長方形 14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5" name="テキスト ボックス 1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6" name="直線コネクタ 1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7" name="テキスト ボックス 1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8" name="直線コネクタ 1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9" name="テキスト ボックス 1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0" name="直線コネクタ 1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1" name="テキスト ボックス 1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2" name="直線コネクタ 1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3" name="テキスト ボックス 1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167" name="直線コネクタ 166"/>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168"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169" name="直線コネクタ 168"/>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170"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71" name="直線コネクタ 17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172"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173" name="フローチャート: 判断 172"/>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174" name="フローチャート: 判断 173"/>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175" name="フローチャート: 判断 174"/>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170180</xdr:rowOff>
    </xdr:from>
    <xdr:to>
      <xdr:col>24</xdr:col>
      <xdr:colOff>114300</xdr:colOff>
      <xdr:row>78</xdr:row>
      <xdr:rowOff>100330</xdr:rowOff>
    </xdr:to>
    <xdr:sp macro="" textlink="">
      <xdr:nvSpPr>
        <xdr:cNvPr id="181" name="楕円 180"/>
        <xdr:cNvSpPr/>
      </xdr:nvSpPr>
      <xdr:spPr>
        <a:xfrm>
          <a:off x="4584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123207</xdr:rowOff>
    </xdr:from>
    <xdr:ext cx="405111" cy="259045"/>
    <xdr:sp macro="" textlink="">
      <xdr:nvSpPr>
        <xdr:cNvPr id="182" name="【公営住宅】&#10;有形固定資産減価償却率該当値テキスト"/>
        <xdr:cNvSpPr txBox="1"/>
      </xdr:nvSpPr>
      <xdr:spPr>
        <a:xfrm>
          <a:off x="467360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161037</xdr:rowOff>
    </xdr:from>
    <xdr:to>
      <xdr:col>20</xdr:col>
      <xdr:colOff>38100</xdr:colOff>
      <xdr:row>78</xdr:row>
      <xdr:rowOff>91187</xdr:rowOff>
    </xdr:to>
    <xdr:sp macro="" textlink="">
      <xdr:nvSpPr>
        <xdr:cNvPr id="183" name="楕円 182"/>
        <xdr:cNvSpPr/>
      </xdr:nvSpPr>
      <xdr:spPr>
        <a:xfrm>
          <a:off x="3746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40387</xdr:rowOff>
    </xdr:from>
    <xdr:to>
      <xdr:col>24</xdr:col>
      <xdr:colOff>63500</xdr:colOff>
      <xdr:row>78</xdr:row>
      <xdr:rowOff>49530</xdr:rowOff>
    </xdr:to>
    <xdr:cxnSp macro="">
      <xdr:nvCxnSpPr>
        <xdr:cNvPr id="184" name="直線コネクタ 183"/>
        <xdr:cNvCxnSpPr/>
      </xdr:nvCxnSpPr>
      <xdr:spPr>
        <a:xfrm>
          <a:off x="3797300" y="1341348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167894</xdr:rowOff>
    </xdr:from>
    <xdr:to>
      <xdr:col>15</xdr:col>
      <xdr:colOff>101600</xdr:colOff>
      <xdr:row>78</xdr:row>
      <xdr:rowOff>98044</xdr:rowOff>
    </xdr:to>
    <xdr:sp macro="" textlink="">
      <xdr:nvSpPr>
        <xdr:cNvPr id="185" name="楕円 184"/>
        <xdr:cNvSpPr/>
      </xdr:nvSpPr>
      <xdr:spPr>
        <a:xfrm>
          <a:off x="28575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40387</xdr:rowOff>
    </xdr:from>
    <xdr:to>
      <xdr:col>19</xdr:col>
      <xdr:colOff>177800</xdr:colOff>
      <xdr:row>78</xdr:row>
      <xdr:rowOff>47244</xdr:rowOff>
    </xdr:to>
    <xdr:cxnSp macro="">
      <xdr:nvCxnSpPr>
        <xdr:cNvPr id="186" name="直線コネクタ 185"/>
        <xdr:cNvCxnSpPr/>
      </xdr:nvCxnSpPr>
      <xdr:spPr>
        <a:xfrm flipV="1">
          <a:off x="2908300" y="1341348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187"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188"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107714</xdr:rowOff>
    </xdr:from>
    <xdr:ext cx="405111" cy="259045"/>
    <xdr:sp macro="" textlink="">
      <xdr:nvSpPr>
        <xdr:cNvPr id="189" name="n_1mainValue【公営住宅】&#10;有形固定資産減価償却率"/>
        <xdr:cNvSpPr txBox="1"/>
      </xdr:nvSpPr>
      <xdr:spPr>
        <a:xfrm>
          <a:off x="35820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114571</xdr:rowOff>
    </xdr:from>
    <xdr:ext cx="405111" cy="259045"/>
    <xdr:sp macro="" textlink="">
      <xdr:nvSpPr>
        <xdr:cNvPr id="190" name="n_2mainValue【公営住宅】&#10;有形固定資産減価償却率"/>
        <xdr:cNvSpPr txBox="1"/>
      </xdr:nvSpPr>
      <xdr:spPr>
        <a:xfrm>
          <a:off x="27057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1" name="直線コネクタ 2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2" name="テキスト ボックス 2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3" name="直線コネクタ 2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4" name="テキスト ボックス 2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5" name="直線コネクタ 2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6" name="テキスト ボックス 2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7" name="直線コネクタ 2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8" name="テキスト ボックス 2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9" name="直線コネクタ 2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0" name="テキスト ボックス 2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1" name="直線コネクタ 2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12" name="テキスト ボックス 21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4" name="テキスト ボックス 21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16" name="直線コネクタ 215"/>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17"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18" name="直線コネクタ 217"/>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19"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20" name="直線コネクタ 219"/>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21"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22" name="フローチャート: 判断 221"/>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23" name="フローチャート: 判断 222"/>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24" name="フローチャート: 判断 223"/>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119724</xdr:rowOff>
    </xdr:from>
    <xdr:to>
      <xdr:col>55</xdr:col>
      <xdr:colOff>50800</xdr:colOff>
      <xdr:row>86</xdr:row>
      <xdr:rowOff>49874</xdr:rowOff>
    </xdr:to>
    <xdr:sp macro="" textlink="">
      <xdr:nvSpPr>
        <xdr:cNvPr id="230" name="楕円 229"/>
        <xdr:cNvSpPr/>
      </xdr:nvSpPr>
      <xdr:spPr>
        <a:xfrm>
          <a:off x="10426700" y="1469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98151</xdr:rowOff>
    </xdr:from>
    <xdr:ext cx="469744" cy="259045"/>
    <xdr:sp macro="" textlink="">
      <xdr:nvSpPr>
        <xdr:cNvPr id="231" name="【公営住宅】&#10;一人当たり面積該当値テキスト"/>
        <xdr:cNvSpPr txBox="1"/>
      </xdr:nvSpPr>
      <xdr:spPr>
        <a:xfrm>
          <a:off x="10515600" y="1467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122337</xdr:rowOff>
    </xdr:from>
    <xdr:to>
      <xdr:col>50</xdr:col>
      <xdr:colOff>165100</xdr:colOff>
      <xdr:row>86</xdr:row>
      <xdr:rowOff>52487</xdr:rowOff>
    </xdr:to>
    <xdr:sp macro="" textlink="">
      <xdr:nvSpPr>
        <xdr:cNvPr id="232" name="楕円 231"/>
        <xdr:cNvSpPr/>
      </xdr:nvSpPr>
      <xdr:spPr>
        <a:xfrm>
          <a:off x="9588500" y="146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170524</xdr:rowOff>
    </xdr:from>
    <xdr:to>
      <xdr:col>55</xdr:col>
      <xdr:colOff>0</xdr:colOff>
      <xdr:row>86</xdr:row>
      <xdr:rowOff>1687</xdr:rowOff>
    </xdr:to>
    <xdr:cxnSp macro="">
      <xdr:nvCxnSpPr>
        <xdr:cNvPr id="233" name="直線コネクタ 232"/>
        <xdr:cNvCxnSpPr/>
      </xdr:nvCxnSpPr>
      <xdr:spPr>
        <a:xfrm flipV="1">
          <a:off x="9639300" y="1474377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124623</xdr:rowOff>
    </xdr:from>
    <xdr:to>
      <xdr:col>46</xdr:col>
      <xdr:colOff>38100</xdr:colOff>
      <xdr:row>86</xdr:row>
      <xdr:rowOff>54773</xdr:rowOff>
    </xdr:to>
    <xdr:sp macro="" textlink="">
      <xdr:nvSpPr>
        <xdr:cNvPr id="234" name="楕円 233"/>
        <xdr:cNvSpPr/>
      </xdr:nvSpPr>
      <xdr:spPr>
        <a:xfrm>
          <a:off x="8699500" y="146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1687</xdr:rowOff>
    </xdr:from>
    <xdr:to>
      <xdr:col>50</xdr:col>
      <xdr:colOff>114300</xdr:colOff>
      <xdr:row>86</xdr:row>
      <xdr:rowOff>3973</xdr:rowOff>
    </xdr:to>
    <xdr:cxnSp macro="">
      <xdr:nvCxnSpPr>
        <xdr:cNvPr id="235" name="直線コネクタ 234"/>
        <xdr:cNvCxnSpPr/>
      </xdr:nvCxnSpPr>
      <xdr:spPr>
        <a:xfrm flipV="1">
          <a:off x="8750300" y="147463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36"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37"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43614</xdr:rowOff>
    </xdr:from>
    <xdr:ext cx="469744" cy="259045"/>
    <xdr:sp macro="" textlink="">
      <xdr:nvSpPr>
        <xdr:cNvPr id="238" name="n_1mainValue【公営住宅】&#10;一人当たり面積"/>
        <xdr:cNvSpPr txBox="1"/>
      </xdr:nvSpPr>
      <xdr:spPr>
        <a:xfrm>
          <a:off x="9391727" y="147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45900</xdr:rowOff>
    </xdr:from>
    <xdr:ext cx="469744" cy="259045"/>
    <xdr:sp macro="" textlink="">
      <xdr:nvSpPr>
        <xdr:cNvPr id="239" name="n_2mainValue【公営住宅】&#10;一人当たり面積"/>
        <xdr:cNvSpPr txBox="1"/>
      </xdr:nvSpPr>
      <xdr:spPr>
        <a:xfrm>
          <a:off x="8515427" y="1479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5" name="正方形/長方形 2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4" name="テキスト ボックス 2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5" name="直線コネクタ 2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6" name="テキスト ボックス 2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7" name="直線コネクタ 2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8" name="テキスト ボックス 2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9" name="直線コネクタ 2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0" name="テキスト ボックス 2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1" name="直線コネクタ 2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2" name="テキスト ボックス 2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3" name="直線コネクタ 2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4" name="テキスト ボックス 2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5" name="直線コネクタ 2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6" name="テキスト ボックス 2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280" name="直線コネクタ 279"/>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281"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282" name="直線コネクタ 281"/>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4" name="直線コネクタ 28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285"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286" name="フローチャート: 判断 285"/>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287" name="フローチャート: 判断 286"/>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288" name="フローチャート: 判断 287"/>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294" name="楕円 293"/>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6367</xdr:rowOff>
    </xdr:from>
    <xdr:ext cx="405111" cy="259045"/>
    <xdr:sp macro="" textlink="">
      <xdr:nvSpPr>
        <xdr:cNvPr id="295" name="n_1aveValue【認定こども園・幼稚園・保育所】&#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296"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297"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8" name="直線コネクタ 3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9" name="テキスト ボックス 3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0" name="直線コネクタ 3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1" name="テキスト ボックス 3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2" name="直線コネクタ 3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3" name="テキスト ボックス 3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4" name="直線コネクタ 3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5" name="テキスト ボックス 3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6" name="直線コネクタ 3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7" name="テキスト ボックス 3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19" name="直線コネクタ 318"/>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20"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21" name="直線コネクタ 320"/>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22"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23" name="直線コネクタ 322"/>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24"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25" name="フローチャート: 判断 324"/>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26" name="フローチャート: 判断 325"/>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27" name="フローチャート: 判断 326"/>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8" name="テキスト ボックス 3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9" name="テキスト ボックス 3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0" name="テキスト ボックス 3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1" name="テキスト ボックス 3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2" name="テキスト ボックス 3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4826</xdr:rowOff>
    </xdr:from>
    <xdr:to>
      <xdr:col>107</xdr:col>
      <xdr:colOff>101600</xdr:colOff>
      <xdr:row>41</xdr:row>
      <xdr:rowOff>106426</xdr:rowOff>
    </xdr:to>
    <xdr:sp macro="" textlink="">
      <xdr:nvSpPr>
        <xdr:cNvPr id="333" name="楕円 332"/>
        <xdr:cNvSpPr/>
      </xdr:nvSpPr>
      <xdr:spPr>
        <a:xfrm>
          <a:off x="20383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157243</xdr:rowOff>
    </xdr:from>
    <xdr:ext cx="469744" cy="259045"/>
    <xdr:sp macro="" textlink="">
      <xdr:nvSpPr>
        <xdr:cNvPr id="334"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335"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97553</xdr:rowOff>
    </xdr:from>
    <xdr:ext cx="469744" cy="259045"/>
    <xdr:sp macro="" textlink="">
      <xdr:nvSpPr>
        <xdr:cNvPr id="336" name="n_2mainValue【認定こども園・幼稚園・保育所】&#10;一人当たり面積"/>
        <xdr:cNvSpPr txBox="1"/>
      </xdr:nvSpPr>
      <xdr:spPr>
        <a:xfrm>
          <a:off x="20199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7" name="テキスト ボックス 3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8" name="直線コネクタ 3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9" name="テキスト ボックス 3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0" name="直線コネクタ 3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1" name="テキスト ボックス 3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2" name="直線コネクタ 3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3" name="テキスト ボックス 3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4" name="直線コネクタ 3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5" name="テキスト ボックス 3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6" name="直線コネクタ 3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7" name="テキスト ボックス 3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8" name="直線コネクタ 3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9" name="テキスト ボックス 3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361" name="直線コネクタ 360"/>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62"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63" name="直線コネクタ 362"/>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364"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365" name="直線コネクタ 364"/>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66"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67" name="フローチャート: 判断 366"/>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368" name="フローチャート: 判断 367"/>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369" name="フローチャート: 判断 368"/>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0" name="テキスト ボックス 3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375" name="楕円 374"/>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376"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377" name="楕円 376"/>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133350</xdr:rowOff>
    </xdr:to>
    <xdr:cxnSp macro="">
      <xdr:nvCxnSpPr>
        <xdr:cNvPr id="378" name="直線コネクタ 377"/>
        <xdr:cNvCxnSpPr/>
      </xdr:nvCxnSpPr>
      <xdr:spPr>
        <a:xfrm flipV="1">
          <a:off x="15481300" y="100164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379" name="楕円 378"/>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15240</xdr:rowOff>
    </xdr:to>
    <xdr:cxnSp macro="">
      <xdr:nvCxnSpPr>
        <xdr:cNvPr id="380" name="直線コネクタ 379"/>
        <xdr:cNvCxnSpPr/>
      </xdr:nvCxnSpPr>
      <xdr:spPr>
        <a:xfrm flipV="1">
          <a:off x="14592300" y="100774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381"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382" name="n_2ave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383" name="n_1mainValue【学校施設】&#10;有形固定資産減価償却率"/>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384"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5" name="テキスト ボックス 4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7" name="テキスト ボックス 4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9" name="テキスト ボックス 4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11" name="直線コネクタ 410"/>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12"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13" name="直線コネクタ 412"/>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14"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15" name="直線コネクタ 414"/>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416"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17" name="フローチャート: 判断 416"/>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18" name="フローチャート: 判断 417"/>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19" name="フローチャート: 判断 418"/>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117384</xdr:rowOff>
    </xdr:from>
    <xdr:to>
      <xdr:col>116</xdr:col>
      <xdr:colOff>114300</xdr:colOff>
      <xdr:row>63</xdr:row>
      <xdr:rowOff>47534</xdr:rowOff>
    </xdr:to>
    <xdr:sp macro="" textlink="">
      <xdr:nvSpPr>
        <xdr:cNvPr id="425" name="楕円 424"/>
        <xdr:cNvSpPr/>
      </xdr:nvSpPr>
      <xdr:spPr>
        <a:xfrm>
          <a:off x="221107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95811</xdr:rowOff>
    </xdr:from>
    <xdr:ext cx="469744" cy="259045"/>
    <xdr:sp macro="" textlink="">
      <xdr:nvSpPr>
        <xdr:cNvPr id="426" name="【学校施設】&#10;一人当たり面積該当値テキスト"/>
        <xdr:cNvSpPr txBox="1"/>
      </xdr:nvSpPr>
      <xdr:spPr>
        <a:xfrm>
          <a:off x="22199600" y="1072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126855</xdr:rowOff>
    </xdr:from>
    <xdr:to>
      <xdr:col>112</xdr:col>
      <xdr:colOff>38100</xdr:colOff>
      <xdr:row>63</xdr:row>
      <xdr:rowOff>57005</xdr:rowOff>
    </xdr:to>
    <xdr:sp macro="" textlink="">
      <xdr:nvSpPr>
        <xdr:cNvPr id="427" name="楕円 426"/>
        <xdr:cNvSpPr/>
      </xdr:nvSpPr>
      <xdr:spPr>
        <a:xfrm>
          <a:off x="21272500" y="10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168184</xdr:rowOff>
    </xdr:from>
    <xdr:to>
      <xdr:col>116</xdr:col>
      <xdr:colOff>63500</xdr:colOff>
      <xdr:row>63</xdr:row>
      <xdr:rowOff>6205</xdr:rowOff>
    </xdr:to>
    <xdr:cxnSp macro="">
      <xdr:nvCxnSpPr>
        <xdr:cNvPr id="428" name="直線コネクタ 427"/>
        <xdr:cNvCxnSpPr/>
      </xdr:nvCxnSpPr>
      <xdr:spPr>
        <a:xfrm flipV="1">
          <a:off x="21323300" y="1079808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122283</xdr:rowOff>
    </xdr:from>
    <xdr:to>
      <xdr:col>107</xdr:col>
      <xdr:colOff>101600</xdr:colOff>
      <xdr:row>63</xdr:row>
      <xdr:rowOff>52433</xdr:rowOff>
    </xdr:to>
    <xdr:sp macro="" textlink="">
      <xdr:nvSpPr>
        <xdr:cNvPr id="429" name="楕円 428"/>
        <xdr:cNvSpPr/>
      </xdr:nvSpPr>
      <xdr:spPr>
        <a:xfrm>
          <a:off x="20383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1633</xdr:rowOff>
    </xdr:from>
    <xdr:to>
      <xdr:col>111</xdr:col>
      <xdr:colOff>177800</xdr:colOff>
      <xdr:row>63</xdr:row>
      <xdr:rowOff>6205</xdr:rowOff>
    </xdr:to>
    <xdr:cxnSp macro="">
      <xdr:nvCxnSpPr>
        <xdr:cNvPr id="430" name="直線コネクタ 429"/>
        <xdr:cNvCxnSpPr/>
      </xdr:nvCxnSpPr>
      <xdr:spPr>
        <a:xfrm>
          <a:off x="20434300" y="108029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431"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32"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48132</xdr:rowOff>
    </xdr:from>
    <xdr:ext cx="469744" cy="259045"/>
    <xdr:sp macro="" textlink="">
      <xdr:nvSpPr>
        <xdr:cNvPr id="433" name="n_1mainValue【学校施設】&#10;一人当たり面積"/>
        <xdr:cNvSpPr txBox="1"/>
      </xdr:nvSpPr>
      <xdr:spPr>
        <a:xfrm>
          <a:off x="21075727" y="108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43560</xdr:rowOff>
    </xdr:from>
    <xdr:ext cx="469744" cy="259045"/>
    <xdr:sp macro="" textlink="">
      <xdr:nvSpPr>
        <xdr:cNvPr id="434" name="n_2mainValue【学校施設】&#10;一人当たり面積"/>
        <xdr:cNvSpPr txBox="1"/>
      </xdr:nvSpPr>
      <xdr:spPr>
        <a:xfrm>
          <a:off x="20199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8" name="正方形/長方形 4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9" name="テキスト ボックス 4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0" name="直線コネクタ 4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1" name="テキスト ボックス 4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2" name="直線コネクタ 4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63" name="テキスト ボックス 46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64" name="直線コネクタ 4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65" name="テキスト ボックス 4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66" name="直線コネクタ 4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7" name="テキスト ボックス 4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8" name="直線コネクタ 4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69" name="テキスト ボックス 46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1" name="テキスト ボックス 4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473" name="直線コネクタ 472"/>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474"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475" name="直線コネクタ 474"/>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7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77" name="直線コネクタ 47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478"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479" name="フローチャート: 判断 478"/>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480" name="フローチャート: 判断 479"/>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481" name="フローチャート: 判断 480"/>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487" name="楕円 486"/>
        <xdr:cNvSpPr/>
      </xdr:nvSpPr>
      <xdr:spPr>
        <a:xfrm>
          <a:off x="162687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9414</xdr:rowOff>
    </xdr:from>
    <xdr:ext cx="405111" cy="259045"/>
    <xdr:sp macro="" textlink="">
      <xdr:nvSpPr>
        <xdr:cNvPr id="488" name="【公民館】&#10;有形固定資産減価償却率該当値テキスト"/>
        <xdr:cNvSpPr txBox="1"/>
      </xdr:nvSpPr>
      <xdr:spPr>
        <a:xfrm>
          <a:off x="16357600" y="176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32258</xdr:rowOff>
    </xdr:from>
    <xdr:to>
      <xdr:col>81</xdr:col>
      <xdr:colOff>101600</xdr:colOff>
      <xdr:row>104</xdr:row>
      <xdr:rowOff>133858</xdr:rowOff>
    </xdr:to>
    <xdr:sp macro="" textlink="">
      <xdr:nvSpPr>
        <xdr:cNvPr id="489" name="楕円 488"/>
        <xdr:cNvSpPr/>
      </xdr:nvSpPr>
      <xdr:spPr>
        <a:xfrm>
          <a:off x="15430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37337</xdr:rowOff>
    </xdr:from>
    <xdr:to>
      <xdr:col>85</xdr:col>
      <xdr:colOff>127000</xdr:colOff>
      <xdr:row>104</xdr:row>
      <xdr:rowOff>83058</xdr:rowOff>
    </xdr:to>
    <xdr:cxnSp macro="">
      <xdr:nvCxnSpPr>
        <xdr:cNvPr id="490" name="直線コネクタ 489"/>
        <xdr:cNvCxnSpPr/>
      </xdr:nvCxnSpPr>
      <xdr:spPr>
        <a:xfrm flipV="1">
          <a:off x="15481300" y="1786813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75692</xdr:rowOff>
    </xdr:from>
    <xdr:to>
      <xdr:col>76</xdr:col>
      <xdr:colOff>165100</xdr:colOff>
      <xdr:row>105</xdr:row>
      <xdr:rowOff>5842</xdr:rowOff>
    </xdr:to>
    <xdr:sp macro="" textlink="">
      <xdr:nvSpPr>
        <xdr:cNvPr id="491" name="楕円 490"/>
        <xdr:cNvSpPr/>
      </xdr:nvSpPr>
      <xdr:spPr>
        <a:xfrm>
          <a:off x="14541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104</xdr:row>
      <xdr:rowOff>126492</xdr:rowOff>
    </xdr:to>
    <xdr:cxnSp macro="">
      <xdr:nvCxnSpPr>
        <xdr:cNvPr id="492" name="直線コネクタ 491"/>
        <xdr:cNvCxnSpPr/>
      </xdr:nvCxnSpPr>
      <xdr:spPr>
        <a:xfrm flipV="1">
          <a:off x="14592300" y="179138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493"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494" name="n_2ave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150385</xdr:rowOff>
    </xdr:from>
    <xdr:ext cx="405111" cy="259045"/>
    <xdr:sp macro="" textlink="">
      <xdr:nvSpPr>
        <xdr:cNvPr id="495" name="n_1main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22369</xdr:rowOff>
    </xdr:from>
    <xdr:ext cx="405111" cy="259045"/>
    <xdr:sp macro="" textlink="">
      <xdr:nvSpPr>
        <xdr:cNvPr id="496" name="n_2mainValue【公民館】&#10;有形固定資産減価償却率"/>
        <xdr:cNvSpPr txBox="1"/>
      </xdr:nvSpPr>
      <xdr:spPr>
        <a:xfrm>
          <a:off x="143897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7" name="直線コネクタ 5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8" name="テキスト ボックス 5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9" name="直線コネクタ 5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0" name="テキスト ボックス 5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1" name="直線コネクタ 5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2" name="テキスト ボックス 5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3" name="直線コネクタ 5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4" name="テキスト ボックス 5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518" name="直線コネクタ 517"/>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519"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520" name="直線コネクタ 519"/>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521"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522" name="直線コネクタ 521"/>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523"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24" name="フローチャート: 判断 523"/>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525" name="フローチャート: 判断 524"/>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526" name="フローチャート: 判断 525"/>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72492</xdr:rowOff>
    </xdr:from>
    <xdr:to>
      <xdr:col>116</xdr:col>
      <xdr:colOff>114300</xdr:colOff>
      <xdr:row>108</xdr:row>
      <xdr:rowOff>2642</xdr:rowOff>
    </xdr:to>
    <xdr:sp macro="" textlink="">
      <xdr:nvSpPr>
        <xdr:cNvPr id="532" name="楕円 531"/>
        <xdr:cNvSpPr/>
      </xdr:nvSpPr>
      <xdr:spPr>
        <a:xfrm>
          <a:off x="221107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158869</xdr:rowOff>
    </xdr:from>
    <xdr:ext cx="469744" cy="259045"/>
    <xdr:sp macro="" textlink="">
      <xdr:nvSpPr>
        <xdr:cNvPr id="533" name="【公民館】&#10;一人当たり面積該当値テキスト"/>
        <xdr:cNvSpPr txBox="1"/>
      </xdr:nvSpPr>
      <xdr:spPr>
        <a:xfrm>
          <a:off x="22199600" y="183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74321</xdr:rowOff>
    </xdr:from>
    <xdr:to>
      <xdr:col>112</xdr:col>
      <xdr:colOff>38100</xdr:colOff>
      <xdr:row>108</xdr:row>
      <xdr:rowOff>4471</xdr:rowOff>
    </xdr:to>
    <xdr:sp macro="" textlink="">
      <xdr:nvSpPr>
        <xdr:cNvPr id="534" name="楕円 533"/>
        <xdr:cNvSpPr/>
      </xdr:nvSpPr>
      <xdr:spPr>
        <a:xfrm>
          <a:off x="21272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123292</xdr:rowOff>
    </xdr:from>
    <xdr:to>
      <xdr:col>116</xdr:col>
      <xdr:colOff>63500</xdr:colOff>
      <xdr:row>107</xdr:row>
      <xdr:rowOff>125121</xdr:rowOff>
    </xdr:to>
    <xdr:cxnSp macro="">
      <xdr:nvCxnSpPr>
        <xdr:cNvPr id="535" name="直線コネクタ 534"/>
        <xdr:cNvCxnSpPr/>
      </xdr:nvCxnSpPr>
      <xdr:spPr>
        <a:xfrm flipV="1">
          <a:off x="21323300" y="1846844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76149</xdr:rowOff>
    </xdr:from>
    <xdr:to>
      <xdr:col>107</xdr:col>
      <xdr:colOff>101600</xdr:colOff>
      <xdr:row>108</xdr:row>
      <xdr:rowOff>6299</xdr:rowOff>
    </xdr:to>
    <xdr:sp macro="" textlink="">
      <xdr:nvSpPr>
        <xdr:cNvPr id="536" name="楕円 535"/>
        <xdr:cNvSpPr/>
      </xdr:nvSpPr>
      <xdr:spPr>
        <a:xfrm>
          <a:off x="20383500" y="184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125121</xdr:rowOff>
    </xdr:from>
    <xdr:to>
      <xdr:col>111</xdr:col>
      <xdr:colOff>177800</xdr:colOff>
      <xdr:row>107</xdr:row>
      <xdr:rowOff>126949</xdr:rowOff>
    </xdr:to>
    <xdr:cxnSp macro="">
      <xdr:nvCxnSpPr>
        <xdr:cNvPr id="537" name="直線コネクタ 536"/>
        <xdr:cNvCxnSpPr/>
      </xdr:nvCxnSpPr>
      <xdr:spPr>
        <a:xfrm flipV="1">
          <a:off x="20434300" y="184702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538"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539"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167048</xdr:rowOff>
    </xdr:from>
    <xdr:ext cx="469744" cy="259045"/>
    <xdr:sp macro="" textlink="">
      <xdr:nvSpPr>
        <xdr:cNvPr id="540" name="n_1mainValue【公民館】&#10;一人当たり面積"/>
        <xdr:cNvSpPr txBox="1"/>
      </xdr:nvSpPr>
      <xdr:spPr>
        <a:xfrm>
          <a:off x="210757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168876</xdr:rowOff>
    </xdr:from>
    <xdr:ext cx="469744" cy="259045"/>
    <xdr:sp macro="" textlink="">
      <xdr:nvSpPr>
        <xdr:cNvPr id="541" name="n_2mainValue【公民館】&#10;一人当たり面積"/>
        <xdr:cNvSpPr txBox="1"/>
      </xdr:nvSpPr>
      <xdr:spPr>
        <a:xfrm>
          <a:off x="20199427" y="185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町では、平成２６年１０月に「道路ストック総点検路面性状調査」を実施し道路の長寿命化を図ってきたことにより、</a:t>
          </a:r>
          <a:r>
            <a:rPr lang="ja-JP" altLang="ja-JP" sz="1100" b="0" i="0" baseline="0">
              <a:solidFill>
                <a:schemeClr val="dk1"/>
              </a:solidFill>
              <a:effectLst/>
              <a:latin typeface="+mn-lt"/>
              <a:ea typeface="+mn-ea"/>
              <a:cs typeface="+mn-cs"/>
            </a:rPr>
            <a:t>全国平均の有形固定資産減価償却率と比較して低くなっている。保育所については、平成２７年度末で閉所し平成２８年度に取り壊しとなった。学校施設は、経年劣化が著しいが平成３２年度に町内６校ある小学校を１校に統合する計画となっており、平成３６年度までに既存の施設を処分することとしている。公営住宅は駅東団地が昭和４６年度から昭和５０年度、鶴寿団地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建替えの検討を行うこととしている。公民館は昭和４９年に建設された建物であるが平成２５年度に大規模改修を終えたため、町所有の有形固定資産の中では減価償却率が比較的低くなっている。今後も各施設の長寿命化に努め、計画的に更新を行うことで投資の抑制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80"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70358</xdr:rowOff>
    </xdr:from>
    <xdr:to>
      <xdr:col>24</xdr:col>
      <xdr:colOff>114300</xdr:colOff>
      <xdr:row>57</xdr:row>
      <xdr:rowOff>508</xdr:rowOff>
    </xdr:to>
    <xdr:sp macro="" textlink="">
      <xdr:nvSpPr>
        <xdr:cNvPr id="86" name="楕円 85"/>
        <xdr:cNvSpPr/>
      </xdr:nvSpPr>
      <xdr:spPr>
        <a:xfrm>
          <a:off x="45847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156735</xdr:rowOff>
    </xdr:from>
    <xdr:ext cx="405111" cy="259045"/>
    <xdr:sp macro="" textlink="">
      <xdr:nvSpPr>
        <xdr:cNvPr id="87" name="【体育館・プール】&#10;有形固定資産減価償却率該当値テキスト"/>
        <xdr:cNvSpPr txBox="1"/>
      </xdr:nvSpPr>
      <xdr:spPr>
        <a:xfrm>
          <a:off x="4673600" y="958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79502</xdr:rowOff>
    </xdr:from>
    <xdr:to>
      <xdr:col>20</xdr:col>
      <xdr:colOff>38100</xdr:colOff>
      <xdr:row>57</xdr:row>
      <xdr:rowOff>9652</xdr:rowOff>
    </xdr:to>
    <xdr:sp macro="" textlink="">
      <xdr:nvSpPr>
        <xdr:cNvPr id="88" name="楕円 87"/>
        <xdr:cNvSpPr/>
      </xdr:nvSpPr>
      <xdr:spPr>
        <a:xfrm>
          <a:off x="3746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121158</xdr:rowOff>
    </xdr:from>
    <xdr:to>
      <xdr:col>24</xdr:col>
      <xdr:colOff>63500</xdr:colOff>
      <xdr:row>56</xdr:row>
      <xdr:rowOff>130302</xdr:rowOff>
    </xdr:to>
    <xdr:cxnSp macro="">
      <xdr:nvCxnSpPr>
        <xdr:cNvPr id="89" name="直線コネクタ 88"/>
        <xdr:cNvCxnSpPr/>
      </xdr:nvCxnSpPr>
      <xdr:spPr>
        <a:xfrm flipV="1">
          <a:off x="3797300" y="97223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145796</xdr:rowOff>
    </xdr:from>
    <xdr:to>
      <xdr:col>15</xdr:col>
      <xdr:colOff>101600</xdr:colOff>
      <xdr:row>56</xdr:row>
      <xdr:rowOff>75946</xdr:rowOff>
    </xdr:to>
    <xdr:sp macro="" textlink="">
      <xdr:nvSpPr>
        <xdr:cNvPr id="90" name="楕円 89"/>
        <xdr:cNvSpPr/>
      </xdr:nvSpPr>
      <xdr:spPr>
        <a:xfrm>
          <a:off x="2857500" y="95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25146</xdr:rowOff>
    </xdr:from>
    <xdr:to>
      <xdr:col>19</xdr:col>
      <xdr:colOff>177800</xdr:colOff>
      <xdr:row>56</xdr:row>
      <xdr:rowOff>130302</xdr:rowOff>
    </xdr:to>
    <xdr:cxnSp macro="">
      <xdr:nvCxnSpPr>
        <xdr:cNvPr id="91" name="直線コネクタ 90"/>
        <xdr:cNvCxnSpPr/>
      </xdr:nvCxnSpPr>
      <xdr:spPr>
        <a:xfrm>
          <a:off x="2908300" y="962634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26179</xdr:rowOff>
    </xdr:from>
    <xdr:ext cx="405111" cy="259045"/>
    <xdr:sp macro="" textlink="">
      <xdr:nvSpPr>
        <xdr:cNvPr id="92" name="n_1mainValue【体育館・プール】&#10;有形固定資産減価償却率"/>
        <xdr:cNvSpPr txBox="1"/>
      </xdr:nvSpPr>
      <xdr:spPr>
        <a:xfrm>
          <a:off x="3582044"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92473</xdr:rowOff>
    </xdr:from>
    <xdr:ext cx="405111" cy="259045"/>
    <xdr:sp macro="" textlink="">
      <xdr:nvSpPr>
        <xdr:cNvPr id="93" name="n_2mainValue【体育館・プール】&#10;有形固定資産減価償却率"/>
        <xdr:cNvSpPr txBox="1"/>
      </xdr:nvSpPr>
      <xdr:spPr>
        <a:xfrm>
          <a:off x="2705744" y="935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7" name="直線コネクタ 116"/>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8"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9" name="直線コネクタ 118"/>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20"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21" name="直線コネクタ 120"/>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122"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3" name="フローチャート: 判断 122"/>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4" name="フローチャート: 判断 123"/>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25"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6" name="フローチャート: 判断 125"/>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7"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116078</xdr:rowOff>
    </xdr:from>
    <xdr:to>
      <xdr:col>55</xdr:col>
      <xdr:colOff>50800</xdr:colOff>
      <xdr:row>64</xdr:row>
      <xdr:rowOff>46228</xdr:rowOff>
    </xdr:to>
    <xdr:sp macro="" textlink="">
      <xdr:nvSpPr>
        <xdr:cNvPr id="133" name="楕円 132"/>
        <xdr:cNvSpPr/>
      </xdr:nvSpPr>
      <xdr:spPr>
        <a:xfrm>
          <a:off x="104267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31005</xdr:rowOff>
    </xdr:from>
    <xdr:ext cx="469744" cy="259045"/>
    <xdr:sp macro="" textlink="">
      <xdr:nvSpPr>
        <xdr:cNvPr id="134" name="【体育館・プール】&#10;一人当たり面積該当値テキスト"/>
        <xdr:cNvSpPr txBox="1"/>
      </xdr:nvSpPr>
      <xdr:spPr>
        <a:xfrm>
          <a:off x="10515600" y="1083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116840</xdr:rowOff>
    </xdr:from>
    <xdr:to>
      <xdr:col>50</xdr:col>
      <xdr:colOff>165100</xdr:colOff>
      <xdr:row>64</xdr:row>
      <xdr:rowOff>46990</xdr:rowOff>
    </xdr:to>
    <xdr:sp macro="" textlink="">
      <xdr:nvSpPr>
        <xdr:cNvPr id="135" name="楕円 134"/>
        <xdr:cNvSpPr/>
      </xdr:nvSpPr>
      <xdr:spPr>
        <a:xfrm>
          <a:off x="9588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166878</xdr:rowOff>
    </xdr:from>
    <xdr:to>
      <xdr:col>55</xdr:col>
      <xdr:colOff>0</xdr:colOff>
      <xdr:row>63</xdr:row>
      <xdr:rowOff>167640</xdr:rowOff>
    </xdr:to>
    <xdr:cxnSp macro="">
      <xdr:nvCxnSpPr>
        <xdr:cNvPr id="136" name="直線コネクタ 135"/>
        <xdr:cNvCxnSpPr/>
      </xdr:nvCxnSpPr>
      <xdr:spPr>
        <a:xfrm flipV="1">
          <a:off x="9639300" y="1096822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34544</xdr:rowOff>
    </xdr:from>
    <xdr:to>
      <xdr:col>46</xdr:col>
      <xdr:colOff>38100</xdr:colOff>
      <xdr:row>63</xdr:row>
      <xdr:rowOff>136144</xdr:rowOff>
    </xdr:to>
    <xdr:sp macro="" textlink="">
      <xdr:nvSpPr>
        <xdr:cNvPr id="137" name="楕円 136"/>
        <xdr:cNvSpPr/>
      </xdr:nvSpPr>
      <xdr:spPr>
        <a:xfrm>
          <a:off x="8699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85344</xdr:rowOff>
    </xdr:from>
    <xdr:to>
      <xdr:col>50</xdr:col>
      <xdr:colOff>114300</xdr:colOff>
      <xdr:row>63</xdr:row>
      <xdr:rowOff>167640</xdr:rowOff>
    </xdr:to>
    <xdr:cxnSp macro="">
      <xdr:nvCxnSpPr>
        <xdr:cNvPr id="138" name="直線コネクタ 137"/>
        <xdr:cNvCxnSpPr/>
      </xdr:nvCxnSpPr>
      <xdr:spPr>
        <a:xfrm>
          <a:off x="8750300" y="1088669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38117</xdr:rowOff>
    </xdr:from>
    <xdr:ext cx="469744" cy="259045"/>
    <xdr:sp macro="" textlink="">
      <xdr:nvSpPr>
        <xdr:cNvPr id="139" name="n_1mainValue【体育館・プール】&#10;一人当たり面積"/>
        <xdr:cNvSpPr txBox="1"/>
      </xdr:nvSpPr>
      <xdr:spPr>
        <a:xfrm>
          <a:off x="9391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127271</xdr:rowOff>
    </xdr:from>
    <xdr:ext cx="469744" cy="259045"/>
    <xdr:sp macro="" textlink="">
      <xdr:nvSpPr>
        <xdr:cNvPr id="140" name="n_2mainValue【体育館・プール】&#10;一人当たり面積"/>
        <xdr:cNvSpPr txBox="1"/>
      </xdr:nvSpPr>
      <xdr:spPr>
        <a:xfrm>
          <a:off x="8515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1" name="テキスト ボックス 1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9" name="テキスト ボックス 15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63" name="直線コネクタ 162"/>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64"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65" name="直線コネクタ 164"/>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7" name="直線コネクタ 16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16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9" name="フローチャート: 判断 16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70" name="フローチャート: 判断 169"/>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109745</xdr:rowOff>
    </xdr:from>
    <xdr:ext cx="405111" cy="259045"/>
    <xdr:sp macro="" textlink="">
      <xdr:nvSpPr>
        <xdr:cNvPr id="171"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72" name="フローチャート: 判断 171"/>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98314</xdr:rowOff>
    </xdr:from>
    <xdr:ext cx="405111" cy="259045"/>
    <xdr:sp macro="" textlink="">
      <xdr:nvSpPr>
        <xdr:cNvPr id="173" name="n_2aveValue【福祉施設】&#10;有形固定資産減価償却率"/>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142748</xdr:rowOff>
    </xdr:from>
    <xdr:to>
      <xdr:col>24</xdr:col>
      <xdr:colOff>114300</xdr:colOff>
      <xdr:row>79</xdr:row>
      <xdr:rowOff>72898</xdr:rowOff>
    </xdr:to>
    <xdr:sp macro="" textlink="">
      <xdr:nvSpPr>
        <xdr:cNvPr id="179" name="楕円 178"/>
        <xdr:cNvSpPr/>
      </xdr:nvSpPr>
      <xdr:spPr>
        <a:xfrm>
          <a:off x="4584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165625</xdr:rowOff>
    </xdr:from>
    <xdr:ext cx="405111" cy="259045"/>
    <xdr:sp macro="" textlink="">
      <xdr:nvSpPr>
        <xdr:cNvPr id="180" name="【福祉施設】&#10;有形固定資産減価償却率該当値テキスト"/>
        <xdr:cNvSpPr txBox="1"/>
      </xdr:nvSpPr>
      <xdr:spPr>
        <a:xfrm>
          <a:off x="4673600" y="1336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156463</xdr:rowOff>
    </xdr:from>
    <xdr:to>
      <xdr:col>20</xdr:col>
      <xdr:colOff>38100</xdr:colOff>
      <xdr:row>79</xdr:row>
      <xdr:rowOff>86613</xdr:rowOff>
    </xdr:to>
    <xdr:sp macro="" textlink="">
      <xdr:nvSpPr>
        <xdr:cNvPr id="181" name="楕円 180"/>
        <xdr:cNvSpPr/>
      </xdr:nvSpPr>
      <xdr:spPr>
        <a:xfrm>
          <a:off x="3746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35813</xdr:rowOff>
    </xdr:to>
    <xdr:cxnSp macro="">
      <xdr:nvCxnSpPr>
        <xdr:cNvPr id="182" name="直線コネクタ 181"/>
        <xdr:cNvCxnSpPr/>
      </xdr:nvCxnSpPr>
      <xdr:spPr>
        <a:xfrm flipV="1">
          <a:off x="3797300" y="13566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28448</xdr:rowOff>
    </xdr:from>
    <xdr:to>
      <xdr:col>15</xdr:col>
      <xdr:colOff>101600</xdr:colOff>
      <xdr:row>80</xdr:row>
      <xdr:rowOff>130048</xdr:rowOff>
    </xdr:to>
    <xdr:sp macro="" textlink="">
      <xdr:nvSpPr>
        <xdr:cNvPr id="183" name="楕円 182"/>
        <xdr:cNvSpPr/>
      </xdr:nvSpPr>
      <xdr:spPr>
        <a:xfrm>
          <a:off x="2857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35813</xdr:rowOff>
    </xdr:from>
    <xdr:to>
      <xdr:col>19</xdr:col>
      <xdr:colOff>177800</xdr:colOff>
      <xdr:row>80</xdr:row>
      <xdr:rowOff>79248</xdr:rowOff>
    </xdr:to>
    <xdr:cxnSp macro="">
      <xdr:nvCxnSpPr>
        <xdr:cNvPr id="184" name="直線コネクタ 183"/>
        <xdr:cNvCxnSpPr/>
      </xdr:nvCxnSpPr>
      <xdr:spPr>
        <a:xfrm flipV="1">
          <a:off x="2908300" y="13580363"/>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103140</xdr:rowOff>
    </xdr:from>
    <xdr:ext cx="405111" cy="259045"/>
    <xdr:sp macro="" textlink="">
      <xdr:nvSpPr>
        <xdr:cNvPr id="185" name="n_1mainValue【福祉施設】&#10;有形固定資産減価償却率"/>
        <xdr:cNvSpPr txBox="1"/>
      </xdr:nvSpPr>
      <xdr:spPr>
        <a:xfrm>
          <a:off x="35820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146575</xdr:rowOff>
    </xdr:from>
    <xdr:ext cx="405111" cy="259045"/>
    <xdr:sp macro="" textlink="">
      <xdr:nvSpPr>
        <xdr:cNvPr id="186" name="n_2mainValue【福祉施設】&#10;有形固定資産減価償却率"/>
        <xdr:cNvSpPr txBox="1"/>
      </xdr:nvSpPr>
      <xdr:spPr>
        <a:xfrm>
          <a:off x="27057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7" name="直線コネクタ 19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8" name="テキスト ボックス 19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9" name="直線コネクタ 19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0" name="テキスト ボックス 19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1" name="直線コネクタ 20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2" name="テキスト ボックス 20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3" name="直線コネクタ 20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4" name="テキスト ボックス 20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5" name="直線コネクタ 20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6" name="テキスト ボックス 20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7" name="直線コネクタ 20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8" name="テキスト ボックス 20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12" name="直線コネクタ 211"/>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13"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14" name="直線コネクタ 213"/>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15"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16" name="直線コネクタ 215"/>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17"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18" name="フローチャート: 判断 217"/>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19" name="フローチャート: 判断 218"/>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20"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21" name="フローチャート: 判断 220"/>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150240</xdr:rowOff>
    </xdr:from>
    <xdr:ext cx="469744" cy="259045"/>
    <xdr:sp macro="" textlink="">
      <xdr:nvSpPr>
        <xdr:cNvPr id="222" name="n_2aveValue【福祉施設】&#10;一人当たり面積"/>
        <xdr:cNvSpPr txBox="1"/>
      </xdr:nvSpPr>
      <xdr:spPr>
        <a:xfrm>
          <a:off x="8515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228" name="楕円 227"/>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229" name="【福祉施設】&#10;一人当たり面積該当値テキスト"/>
        <xdr:cNvSpPr txBox="1"/>
      </xdr:nvSpPr>
      <xdr:spPr>
        <a:xfrm>
          <a:off x="10515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230" name="楕円 229"/>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231" name="直線コネクタ 230"/>
        <xdr:cNvCxnSpPr/>
      </xdr:nvCxnSpPr>
      <xdr:spPr>
        <a:xfrm>
          <a:off x="9639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13426</xdr:rowOff>
    </xdr:from>
    <xdr:to>
      <xdr:col>46</xdr:col>
      <xdr:colOff>38100</xdr:colOff>
      <xdr:row>82</xdr:row>
      <xdr:rowOff>115026</xdr:rowOff>
    </xdr:to>
    <xdr:sp macro="" textlink="">
      <xdr:nvSpPr>
        <xdr:cNvPr id="232" name="楕円 231"/>
        <xdr:cNvSpPr/>
      </xdr:nvSpPr>
      <xdr:spPr>
        <a:xfrm>
          <a:off x="8699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64226</xdr:rowOff>
    </xdr:from>
    <xdr:to>
      <xdr:col>50</xdr:col>
      <xdr:colOff>114300</xdr:colOff>
      <xdr:row>86</xdr:row>
      <xdr:rowOff>103414</xdr:rowOff>
    </xdr:to>
    <xdr:cxnSp macro="">
      <xdr:nvCxnSpPr>
        <xdr:cNvPr id="233" name="直線コネクタ 232"/>
        <xdr:cNvCxnSpPr/>
      </xdr:nvCxnSpPr>
      <xdr:spPr>
        <a:xfrm>
          <a:off x="8750300" y="14123126"/>
          <a:ext cx="889000" cy="72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145341</xdr:rowOff>
    </xdr:from>
    <xdr:ext cx="469744" cy="259045"/>
    <xdr:sp macro="" textlink="">
      <xdr:nvSpPr>
        <xdr:cNvPr id="234" name="n_1mainValue【福祉施設】&#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131553</xdr:rowOff>
    </xdr:from>
    <xdr:ext cx="469744" cy="259045"/>
    <xdr:sp macro="" textlink="">
      <xdr:nvSpPr>
        <xdr:cNvPr id="235" name="n_2mainValue【福祉施設】&#10;一人当たり面積"/>
        <xdr:cNvSpPr txBox="1"/>
      </xdr:nvSpPr>
      <xdr:spPr>
        <a:xfrm>
          <a:off x="8515427" y="138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7" name="正方形/長方形 2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8" name="正方形/長方形 2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9" name="正方形/長方形 2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0" name="正方形/長方形 2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1" name="正方形/長方形 2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2" name="正方形/長方形 2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3" name="正方形/長方形 2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4" name="正方形/長方形 2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5" name="正方形/長方形 2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6" name="テキスト ボックス 2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7" name="直線コネクタ 2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78" name="テキスト ボックス 2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79" name="直線コネクタ 2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80" name="テキスト ボックス 2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81" name="直線コネクタ 2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82" name="テキスト ボックス 2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83" name="直線コネクタ 2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84" name="テキスト ボックス 2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85" name="直線コネクタ 2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286" name="テキスト ボックス 2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7" name="直線コネクタ 2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8" name="テキスト ボックス 2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290" name="直線コネクタ 289"/>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291"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292" name="直線コネクタ 291"/>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293"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294" name="直線コネクタ 293"/>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164101</xdr:rowOff>
    </xdr:from>
    <xdr:ext cx="405111" cy="259045"/>
    <xdr:sp macro="" textlink="">
      <xdr:nvSpPr>
        <xdr:cNvPr id="295" name="【保健センター・保健所】&#10;有形固定資産減価償却率平均値テキスト"/>
        <xdr:cNvSpPr txBox="1"/>
      </xdr:nvSpPr>
      <xdr:spPr>
        <a:xfrm>
          <a:off x="16357600" y="10622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296" name="フローチャート: 判断 295"/>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297" name="フローチャート: 判断 296"/>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133621</xdr:rowOff>
    </xdr:from>
    <xdr:ext cx="405111" cy="259045"/>
    <xdr:sp macro="" textlink="">
      <xdr:nvSpPr>
        <xdr:cNvPr id="298" name="n_1aveValue【保健センター・保健所】&#10;有形固定資産減価償却率"/>
        <xdr:cNvSpPr txBox="1"/>
      </xdr:nvSpPr>
      <xdr:spPr>
        <a:xfrm>
          <a:off x="15266044" y="10592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299" name="フローチャート: 判断 298"/>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49039</xdr:rowOff>
    </xdr:from>
    <xdr:ext cx="405111" cy="259045"/>
    <xdr:sp macro="" textlink="">
      <xdr:nvSpPr>
        <xdr:cNvPr id="300" name="n_2aveValue【保健センター・保健所】&#10;有形固定資産減価償却率"/>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1" name="テキスト ボックス 3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2" name="テキスト ボックス 3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3" name="テキスト ボックス 3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4" name="テキスト ボックス 3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5" name="テキスト ボックス 3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70358</xdr:rowOff>
    </xdr:from>
    <xdr:to>
      <xdr:col>85</xdr:col>
      <xdr:colOff>177800</xdr:colOff>
      <xdr:row>64</xdr:row>
      <xdr:rowOff>508</xdr:rowOff>
    </xdr:to>
    <xdr:sp macro="" textlink="">
      <xdr:nvSpPr>
        <xdr:cNvPr id="306" name="楕円 305"/>
        <xdr:cNvSpPr/>
      </xdr:nvSpPr>
      <xdr:spPr>
        <a:xfrm>
          <a:off x="16268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48785</xdr:rowOff>
    </xdr:from>
    <xdr:ext cx="405111" cy="259045"/>
    <xdr:sp macro="" textlink="">
      <xdr:nvSpPr>
        <xdr:cNvPr id="307" name="【保健センター・保健所】&#10;有形固定資産減価償却率該当値テキスト"/>
        <xdr:cNvSpPr txBox="1"/>
      </xdr:nvSpPr>
      <xdr:spPr>
        <a:xfrm>
          <a:off x="16357600"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113792</xdr:rowOff>
    </xdr:from>
    <xdr:to>
      <xdr:col>81</xdr:col>
      <xdr:colOff>101600</xdr:colOff>
      <xdr:row>64</xdr:row>
      <xdr:rowOff>43942</xdr:rowOff>
    </xdr:to>
    <xdr:sp macro="" textlink="">
      <xdr:nvSpPr>
        <xdr:cNvPr id="308" name="楕円 307"/>
        <xdr:cNvSpPr/>
      </xdr:nvSpPr>
      <xdr:spPr>
        <a:xfrm>
          <a:off x="15430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121158</xdr:rowOff>
    </xdr:from>
    <xdr:to>
      <xdr:col>85</xdr:col>
      <xdr:colOff>127000</xdr:colOff>
      <xdr:row>63</xdr:row>
      <xdr:rowOff>164592</xdr:rowOff>
    </xdr:to>
    <xdr:cxnSp macro="">
      <xdr:nvCxnSpPr>
        <xdr:cNvPr id="309" name="直線コネクタ 308"/>
        <xdr:cNvCxnSpPr/>
      </xdr:nvCxnSpPr>
      <xdr:spPr>
        <a:xfrm flipV="1">
          <a:off x="15481300" y="109225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157226</xdr:rowOff>
    </xdr:from>
    <xdr:to>
      <xdr:col>76</xdr:col>
      <xdr:colOff>165100</xdr:colOff>
      <xdr:row>64</xdr:row>
      <xdr:rowOff>87376</xdr:rowOff>
    </xdr:to>
    <xdr:sp macro="" textlink="">
      <xdr:nvSpPr>
        <xdr:cNvPr id="310" name="楕円 309"/>
        <xdr:cNvSpPr/>
      </xdr:nvSpPr>
      <xdr:spPr>
        <a:xfrm>
          <a:off x="14541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164592</xdr:rowOff>
    </xdr:from>
    <xdr:to>
      <xdr:col>81</xdr:col>
      <xdr:colOff>50800</xdr:colOff>
      <xdr:row>64</xdr:row>
      <xdr:rowOff>36576</xdr:rowOff>
    </xdr:to>
    <xdr:cxnSp macro="">
      <xdr:nvCxnSpPr>
        <xdr:cNvPr id="311" name="直線コネクタ 310"/>
        <xdr:cNvCxnSpPr/>
      </xdr:nvCxnSpPr>
      <xdr:spPr>
        <a:xfrm flipV="1">
          <a:off x="14592300" y="109659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35069</xdr:rowOff>
    </xdr:from>
    <xdr:ext cx="405111" cy="259045"/>
    <xdr:sp macro="" textlink="">
      <xdr:nvSpPr>
        <xdr:cNvPr id="312" name="n_1mainValue【保健センター・保健所】&#10;有形固定資産減価償却率"/>
        <xdr:cNvSpPr txBox="1"/>
      </xdr:nvSpPr>
      <xdr:spPr>
        <a:xfrm>
          <a:off x="15266044" y="110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78503</xdr:rowOff>
    </xdr:from>
    <xdr:ext cx="405111" cy="259045"/>
    <xdr:sp macro="" textlink="">
      <xdr:nvSpPr>
        <xdr:cNvPr id="313" name="n_2mainValue【保健センター・保健所】&#10;有形固定資産減価償却率"/>
        <xdr:cNvSpPr txBox="1"/>
      </xdr:nvSpPr>
      <xdr:spPr>
        <a:xfrm>
          <a:off x="14389744" y="1105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4" name="正方形/長方形 3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5" name="正方形/長方形 3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6" name="正方形/長方形 3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7" name="正方形/長方形 3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8" name="正方形/長方形 3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9" name="正方形/長方形 3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0" name="正方形/長方形 3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1" name="正方形/長方形 3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2" name="テキスト ボックス 3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3" name="直線コネクタ 3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4" name="直線コネクタ 3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5" name="テキスト ボックス 3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6" name="直線コネクタ 3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7" name="テキスト ボックス 3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8" name="直線コネクタ 3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9" name="テキスト ボックス 3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0" name="直線コネクタ 3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1" name="テキスト ボックス 3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2" name="直線コネクタ 3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3" name="テキスト ボックス 3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335" name="直線コネクタ 334"/>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3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37" name="直線コネクタ 33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38"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39" name="直線コネクタ 338"/>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340" name="【保健センター・保健所】&#10;一人当たり面積平均値テキスト"/>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341" name="フローチャート: 判断 340"/>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342" name="フローチャート: 判断 341"/>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85361</xdr:rowOff>
    </xdr:from>
    <xdr:ext cx="469744" cy="259045"/>
    <xdr:sp macro="" textlink="">
      <xdr:nvSpPr>
        <xdr:cNvPr id="343" name="n_1aveValue【保健センター・保健所】&#10;一人当たり面積"/>
        <xdr:cNvSpPr txBox="1"/>
      </xdr:nvSpPr>
      <xdr:spPr>
        <a:xfrm>
          <a:off x="21075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344" name="フローチャート: 判断 343"/>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112793</xdr:rowOff>
    </xdr:from>
    <xdr:ext cx="469744" cy="259045"/>
    <xdr:sp macro="" textlink="">
      <xdr:nvSpPr>
        <xdr:cNvPr id="345" name="n_2aveValue【保健センター・保健所】&#10;一人当たり面積"/>
        <xdr:cNvSpPr txBox="1"/>
      </xdr:nvSpPr>
      <xdr:spPr>
        <a:xfrm>
          <a:off x="20199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6" name="テキスト ボックス 3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7" name="テキスト ボックス 3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8" name="テキスト ボックス 3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9" name="テキスト ボックス 3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0" name="テキスト ボックス 3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33782</xdr:rowOff>
    </xdr:from>
    <xdr:to>
      <xdr:col>116</xdr:col>
      <xdr:colOff>114300</xdr:colOff>
      <xdr:row>56</xdr:row>
      <xdr:rowOff>135382</xdr:rowOff>
    </xdr:to>
    <xdr:sp macro="" textlink="">
      <xdr:nvSpPr>
        <xdr:cNvPr id="351" name="楕円 350"/>
        <xdr:cNvSpPr/>
      </xdr:nvSpPr>
      <xdr:spPr>
        <a:xfrm>
          <a:off x="221107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158259</xdr:rowOff>
    </xdr:from>
    <xdr:ext cx="469744" cy="259045"/>
    <xdr:sp macro="" textlink="">
      <xdr:nvSpPr>
        <xdr:cNvPr id="352" name="【保健センター・保健所】&#10;一人当たり面積該当値テキスト"/>
        <xdr:cNvSpPr txBox="1"/>
      </xdr:nvSpPr>
      <xdr:spPr>
        <a:xfrm>
          <a:off x="22199600" y="958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52070</xdr:rowOff>
    </xdr:from>
    <xdr:to>
      <xdr:col>112</xdr:col>
      <xdr:colOff>38100</xdr:colOff>
      <xdr:row>56</xdr:row>
      <xdr:rowOff>153670</xdr:rowOff>
    </xdr:to>
    <xdr:sp macro="" textlink="">
      <xdr:nvSpPr>
        <xdr:cNvPr id="353" name="楕円 352"/>
        <xdr:cNvSpPr/>
      </xdr:nvSpPr>
      <xdr:spPr>
        <a:xfrm>
          <a:off x="21272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84582</xdr:rowOff>
    </xdr:from>
    <xdr:to>
      <xdr:col>116</xdr:col>
      <xdr:colOff>63500</xdr:colOff>
      <xdr:row>56</xdr:row>
      <xdr:rowOff>102870</xdr:rowOff>
    </xdr:to>
    <xdr:cxnSp macro="">
      <xdr:nvCxnSpPr>
        <xdr:cNvPr id="354" name="直線コネクタ 353"/>
        <xdr:cNvCxnSpPr/>
      </xdr:nvCxnSpPr>
      <xdr:spPr>
        <a:xfrm flipV="1">
          <a:off x="21323300" y="968578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168656</xdr:rowOff>
    </xdr:from>
    <xdr:to>
      <xdr:col>107</xdr:col>
      <xdr:colOff>101600</xdr:colOff>
      <xdr:row>60</xdr:row>
      <xdr:rowOff>98806</xdr:rowOff>
    </xdr:to>
    <xdr:sp macro="" textlink="">
      <xdr:nvSpPr>
        <xdr:cNvPr id="355" name="楕円 354"/>
        <xdr:cNvSpPr/>
      </xdr:nvSpPr>
      <xdr:spPr>
        <a:xfrm>
          <a:off x="20383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102870</xdr:rowOff>
    </xdr:from>
    <xdr:to>
      <xdr:col>111</xdr:col>
      <xdr:colOff>177800</xdr:colOff>
      <xdr:row>60</xdr:row>
      <xdr:rowOff>48006</xdr:rowOff>
    </xdr:to>
    <xdr:cxnSp macro="">
      <xdr:nvCxnSpPr>
        <xdr:cNvPr id="356" name="直線コネクタ 355"/>
        <xdr:cNvCxnSpPr/>
      </xdr:nvCxnSpPr>
      <xdr:spPr>
        <a:xfrm flipV="1">
          <a:off x="20434300" y="9704070"/>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170197</xdr:rowOff>
    </xdr:from>
    <xdr:ext cx="469744" cy="259045"/>
    <xdr:sp macro="" textlink="">
      <xdr:nvSpPr>
        <xdr:cNvPr id="357" name="n_1mainValue【保健センター・保健所】&#10;一人当たり面積"/>
        <xdr:cNvSpPr txBox="1"/>
      </xdr:nvSpPr>
      <xdr:spPr>
        <a:xfrm>
          <a:off x="21075727" y="942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115333</xdr:rowOff>
    </xdr:from>
    <xdr:ext cx="469744" cy="259045"/>
    <xdr:sp macro="" textlink="">
      <xdr:nvSpPr>
        <xdr:cNvPr id="358" name="n_2mainValue【保健センター・保健所】&#10;一人当たり面積"/>
        <xdr:cNvSpPr txBox="1"/>
      </xdr:nvSpPr>
      <xdr:spPr>
        <a:xfrm>
          <a:off x="201994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9" name="正方形/長方形 3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0" name="正方形/長方形 3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1" name="正方形/長方形 3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2" name="正方形/長方形 3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3" name="正方形/長方形 3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4" name="正方形/長方形 3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5" name="正方形/長方形 3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6" name="正方形/長方形 3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7" name="テキスト ボックス 3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8" name="直線コネクタ 3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9" name="テキスト ボックス 3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0" name="直線コネクタ 3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1" name="テキスト ボックス 3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2" name="直線コネクタ 3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3" name="テキスト ボックス 3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4" name="直線コネクタ 3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5" name="テキスト ボックス 3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6" name="直線コネクタ 3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7" name="テキスト ボックス 3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8" name="直線コネクタ 3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9" name="テキスト ボックス 3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0" name="直線コネクタ 3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1" name="テキスト ボックス 3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383" name="直線コネクタ 382"/>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384"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385" name="直線コネクタ 384"/>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86"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87" name="直線コネクタ 3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388"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89" name="フローチャート: 判断 388"/>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90" name="フローチャート: 判断 389"/>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391"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392" name="フローチャート: 判断 391"/>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393"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4" name="テキスト ボックス 3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5" name="テキスト ボックス 3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6" name="テキスト ボックス 3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7" name="テキスト ボックス 3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8" name="テキスト ボックス 3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90170</xdr:rowOff>
    </xdr:from>
    <xdr:to>
      <xdr:col>85</xdr:col>
      <xdr:colOff>177800</xdr:colOff>
      <xdr:row>78</xdr:row>
      <xdr:rowOff>20320</xdr:rowOff>
    </xdr:to>
    <xdr:sp macro="" textlink="">
      <xdr:nvSpPr>
        <xdr:cNvPr id="399" name="楕円 398"/>
        <xdr:cNvSpPr/>
      </xdr:nvSpPr>
      <xdr:spPr>
        <a:xfrm>
          <a:off x="16268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05111" cy="259045"/>
    <xdr:sp macro="" textlink="">
      <xdr:nvSpPr>
        <xdr:cNvPr id="400" name="【消防施設】&#10;有形固定資産減価償却率該当値テキスト"/>
        <xdr:cNvSpPr txBox="1"/>
      </xdr:nvSpPr>
      <xdr:spPr>
        <a:xfrm>
          <a:off x="16357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97789</xdr:rowOff>
    </xdr:from>
    <xdr:to>
      <xdr:col>81</xdr:col>
      <xdr:colOff>101600</xdr:colOff>
      <xdr:row>78</xdr:row>
      <xdr:rowOff>27939</xdr:rowOff>
    </xdr:to>
    <xdr:sp macro="" textlink="">
      <xdr:nvSpPr>
        <xdr:cNvPr id="401" name="楕円 400"/>
        <xdr:cNvSpPr/>
      </xdr:nvSpPr>
      <xdr:spPr>
        <a:xfrm>
          <a:off x="15430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140970</xdr:rowOff>
    </xdr:from>
    <xdr:to>
      <xdr:col>85</xdr:col>
      <xdr:colOff>127000</xdr:colOff>
      <xdr:row>77</xdr:row>
      <xdr:rowOff>148589</xdr:rowOff>
    </xdr:to>
    <xdr:cxnSp macro="">
      <xdr:nvCxnSpPr>
        <xdr:cNvPr id="402" name="直線コネクタ 401"/>
        <xdr:cNvCxnSpPr/>
      </xdr:nvCxnSpPr>
      <xdr:spPr>
        <a:xfrm flipV="1">
          <a:off x="15481300" y="13342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44466</xdr:rowOff>
    </xdr:from>
    <xdr:ext cx="405111" cy="259045"/>
    <xdr:sp macro="" textlink="">
      <xdr:nvSpPr>
        <xdr:cNvPr id="403" name="n_1mainValue【消防施設】&#10;有形固定資産減価償却率"/>
        <xdr:cNvSpPr txBox="1"/>
      </xdr:nvSpPr>
      <xdr:spPr>
        <a:xfrm>
          <a:off x="152660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2" name="テキスト ボックス 4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3" name="直線コネクタ 4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4" name="直線コネクタ 4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5" name="テキスト ボックス 4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6" name="直線コネクタ 4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7" name="テキスト ボックス 4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8" name="直線コネクタ 4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9" name="テキスト ボックス 4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0" name="直線コネクタ 4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1" name="テキスト ボックス 4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2" name="直線コネクタ 4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3" name="テキスト ボックス 4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4" name="直線コネクタ 4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5" name="テキスト ボックス 4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427" name="直線コネクタ 426"/>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2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29" name="直線コネクタ 42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430"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431" name="直線コネクタ 43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432"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433" name="フローチャート: 判断 432"/>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434" name="フローチャート: 判断 433"/>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52088</xdr:rowOff>
    </xdr:from>
    <xdr:ext cx="469744" cy="259045"/>
    <xdr:sp macro="" textlink="">
      <xdr:nvSpPr>
        <xdr:cNvPr id="435"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436" name="フローチャート: 判断 43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437"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8" name="テキスト ボックス 4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9" name="テキスト ボックス 4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0" name="テキスト ボックス 4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1" name="テキスト ボックス 4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2" name="テキスト ボックス 4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443" name="楕円 442"/>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76216</xdr:rowOff>
    </xdr:from>
    <xdr:ext cx="469744" cy="259045"/>
    <xdr:sp macro="" textlink="">
      <xdr:nvSpPr>
        <xdr:cNvPr id="444" name="【消防施設】&#10;一人当たり面積該当値テキスト"/>
        <xdr:cNvSpPr txBox="1"/>
      </xdr:nvSpPr>
      <xdr:spPr>
        <a:xfrm>
          <a:off x="22199600"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445" name="楕円 444"/>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152400</xdr:rowOff>
    </xdr:to>
    <xdr:cxnSp macro="">
      <xdr:nvCxnSpPr>
        <xdr:cNvPr id="446" name="直線コネクタ 445"/>
        <xdr:cNvCxnSpPr/>
      </xdr:nvCxnSpPr>
      <xdr:spPr>
        <a:xfrm flipV="1">
          <a:off x="21323300" y="14550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447"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8" name="直線コネクタ 4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9" name="テキスト ボックス 4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0" name="直線コネクタ 4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1" name="テキスト ボックス 4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2" name="直線コネクタ 4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3" name="テキスト ボックス 4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4" name="直線コネクタ 4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5" name="テキスト ボックス 4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6" name="直線コネクタ 4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7" name="テキスト ボックス 4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8" name="直線コネクタ 4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9" name="テキスト ボックス 4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1" name="テキスト ボックス 4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73" name="直線コネクタ 472"/>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74"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75" name="直線コネクタ 47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7" name="直線コネクタ 4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478" name="【庁舎】&#10;有形固定資産減価償却率平均値テキスト"/>
        <xdr:cNvSpPr txBox="1"/>
      </xdr:nvSpPr>
      <xdr:spPr>
        <a:xfrm>
          <a:off x="16357600" y="17603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479" name="フローチャート: 判断 478"/>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480" name="フローチャート: 判断 479"/>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481"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482" name="フローチャート: 判断 481"/>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483"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489" name="楕円 488"/>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10358</xdr:rowOff>
    </xdr:from>
    <xdr:ext cx="405111" cy="259045"/>
    <xdr:sp macro="" textlink="">
      <xdr:nvSpPr>
        <xdr:cNvPr id="490" name="【庁舎】&#10;有形固定資産減価償却率該当値テキスト"/>
        <xdr:cNvSpPr txBox="1"/>
      </xdr:nvSpPr>
      <xdr:spPr>
        <a:xfrm>
          <a:off x="16357600"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491" name="楕円 490"/>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82731</xdr:rowOff>
    </xdr:from>
    <xdr:to>
      <xdr:col>85</xdr:col>
      <xdr:colOff>127000</xdr:colOff>
      <xdr:row>104</xdr:row>
      <xdr:rowOff>121920</xdr:rowOff>
    </xdr:to>
    <xdr:cxnSp macro="">
      <xdr:nvCxnSpPr>
        <xdr:cNvPr id="492" name="直線コネクタ 491"/>
        <xdr:cNvCxnSpPr/>
      </xdr:nvCxnSpPr>
      <xdr:spPr>
        <a:xfrm flipV="1">
          <a:off x="15481300" y="179135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493" name="楕円 492"/>
        <xdr:cNvSpPr/>
      </xdr:nvSpPr>
      <xdr:spPr>
        <a:xfrm>
          <a:off x="14541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139881</xdr:rowOff>
    </xdr:to>
    <xdr:cxnSp macro="">
      <xdr:nvCxnSpPr>
        <xdr:cNvPr id="494" name="直線コネクタ 493"/>
        <xdr:cNvCxnSpPr/>
      </xdr:nvCxnSpPr>
      <xdr:spPr>
        <a:xfrm flipV="1">
          <a:off x="14592300" y="179527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495" name="n_1main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496" name="n_2main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22" name="直線コネクタ 521"/>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23"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24" name="直線コネクタ 523"/>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2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26" name="直線コネクタ 52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527"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28" name="フローチャート: 判断 527"/>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29" name="フローチャート: 判断 528"/>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530"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531" name="フローチャート: 判断 530"/>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532"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538" name="楕円 537"/>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147519</xdr:rowOff>
    </xdr:from>
    <xdr:ext cx="469744" cy="259045"/>
    <xdr:sp macro="" textlink="">
      <xdr:nvSpPr>
        <xdr:cNvPr id="539" name="【庁舎】&#10;一人当たり面積該当値テキスト"/>
        <xdr:cNvSpPr txBox="1"/>
      </xdr:nvSpPr>
      <xdr:spPr>
        <a:xfrm>
          <a:off x="22199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1995</xdr:rowOff>
    </xdr:from>
    <xdr:to>
      <xdr:col>112</xdr:col>
      <xdr:colOff>38100</xdr:colOff>
      <xdr:row>107</xdr:row>
      <xdr:rowOff>103595</xdr:rowOff>
    </xdr:to>
    <xdr:sp macro="" textlink="">
      <xdr:nvSpPr>
        <xdr:cNvPr id="540" name="楕円 539"/>
        <xdr:cNvSpPr/>
      </xdr:nvSpPr>
      <xdr:spPr>
        <a:xfrm>
          <a:off x="21272500" y="18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52795</xdr:rowOff>
    </xdr:to>
    <xdr:cxnSp macro="">
      <xdr:nvCxnSpPr>
        <xdr:cNvPr id="541" name="直線コネクタ 540"/>
        <xdr:cNvCxnSpPr/>
      </xdr:nvCxnSpPr>
      <xdr:spPr>
        <a:xfrm flipV="1">
          <a:off x="21323300" y="18393592"/>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40095</xdr:rowOff>
    </xdr:from>
    <xdr:to>
      <xdr:col>107</xdr:col>
      <xdr:colOff>101600</xdr:colOff>
      <xdr:row>107</xdr:row>
      <xdr:rowOff>141695</xdr:rowOff>
    </xdr:to>
    <xdr:sp macro="" textlink="">
      <xdr:nvSpPr>
        <xdr:cNvPr id="542" name="楕円 541"/>
        <xdr:cNvSpPr/>
      </xdr:nvSpPr>
      <xdr:spPr>
        <a:xfrm>
          <a:off x="2038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52795</xdr:rowOff>
    </xdr:from>
    <xdr:to>
      <xdr:col>111</xdr:col>
      <xdr:colOff>177800</xdr:colOff>
      <xdr:row>107</xdr:row>
      <xdr:rowOff>90895</xdr:rowOff>
    </xdr:to>
    <xdr:cxnSp macro="">
      <xdr:nvCxnSpPr>
        <xdr:cNvPr id="543" name="直線コネクタ 542"/>
        <xdr:cNvCxnSpPr/>
      </xdr:nvCxnSpPr>
      <xdr:spPr>
        <a:xfrm flipV="1">
          <a:off x="20434300" y="1839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94722</xdr:rowOff>
    </xdr:from>
    <xdr:ext cx="469744" cy="259045"/>
    <xdr:sp macro="" textlink="">
      <xdr:nvSpPr>
        <xdr:cNvPr id="544" name="n_1mainValue【庁舎】&#10;一人当たり面積"/>
        <xdr:cNvSpPr txBox="1"/>
      </xdr:nvSpPr>
      <xdr:spPr>
        <a:xfrm>
          <a:off x="21075727"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545" name="n_2mainValue【庁舎】&#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体育館、プール及び福祉施設は昭和５０年代に整備され、これまでも設備等に関する中長期保全計画を定め保守・管理を計画的に実施してきたことにより、その殆どの施設が現在においても使用可能となっている。また、役場庁舎が平成３年８月、保険福祉センターが平成１１年８月と比較的新しい建物であるため、全国平均の有形固定資産減価償却率と比較して低くなっている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平成２９年３月に策定された「鶴田町公共施設等総合管理計画」に基づき、建物及び設備の更新を進めている。今後も長寿命化を図りコスト平準化に努める。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少子高齢化や人口の減少に加え、町産業の中心が第一次産業であることなどから財政基盤が弱く、類似団体平均を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今後は、町税の徴収対策の強化など歳入の確保を図るとともに、歳出については財政の中長期的な見通しを踏まえた予算編成に努め、財政基盤の強化に取り組む。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1" name="直線コネクタ 70"/>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163285</xdr:rowOff>
    </xdr:to>
    <xdr:cxnSp macro="">
      <xdr:nvCxnSpPr>
        <xdr:cNvPr id="74" name="直線コネクタ 73"/>
        <xdr:cNvCxnSpPr/>
      </xdr:nvCxnSpPr>
      <xdr:spPr>
        <a:xfrm flipV="1">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主な要因は、介護保険や下水道事業などの特別会計に対する繰出金が多額であるとともに、右肩上がりを続ける扶助費が比率を引き上げている。</a:t>
          </a:r>
          <a:endParaRPr lang="ja-JP" altLang="ja-JP" sz="1400">
            <a:effectLst/>
          </a:endParaRPr>
        </a:p>
        <a:p>
          <a:r>
            <a:rPr kumimoji="1" lang="ja-JP" altLang="ja-JP" sz="1100">
              <a:solidFill>
                <a:schemeClr val="dk1"/>
              </a:solidFill>
              <a:effectLst/>
              <a:latin typeface="+mn-lt"/>
              <a:ea typeface="+mn-ea"/>
              <a:cs typeface="+mn-cs"/>
            </a:rPr>
            <a:t>　今後は、料金設定の見直しなどにより特別会計への繰出金の抑制と、併せて経常経費全般を見直し、削減に向けた取組に努める。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78196</xdr:rowOff>
    </xdr:from>
    <xdr:to>
      <xdr:col>23</xdr:col>
      <xdr:colOff>133350</xdr:colOff>
      <xdr:row>65</xdr:row>
      <xdr:rowOff>126456</xdr:rowOff>
    </xdr:to>
    <xdr:cxnSp macro="">
      <xdr:nvCxnSpPr>
        <xdr:cNvPr id="136" name="直線コネクタ 135"/>
        <xdr:cNvCxnSpPr/>
      </xdr:nvCxnSpPr>
      <xdr:spPr>
        <a:xfrm flipV="1">
          <a:off x="4114800" y="112224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23041</xdr:rowOff>
    </xdr:from>
    <xdr:to>
      <xdr:col>19</xdr:col>
      <xdr:colOff>133350</xdr:colOff>
      <xdr:row>65</xdr:row>
      <xdr:rowOff>126456</xdr:rowOff>
    </xdr:to>
    <xdr:cxnSp macro="">
      <xdr:nvCxnSpPr>
        <xdr:cNvPr id="139" name="直線コネクタ 138"/>
        <xdr:cNvCxnSpPr/>
      </xdr:nvCxnSpPr>
      <xdr:spPr>
        <a:xfrm>
          <a:off x="3225800" y="111672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23041</xdr:rowOff>
    </xdr:from>
    <xdr:to>
      <xdr:col>15</xdr:col>
      <xdr:colOff>82550</xdr:colOff>
      <xdr:row>65</xdr:row>
      <xdr:rowOff>167822</xdr:rowOff>
    </xdr:to>
    <xdr:cxnSp macro="">
      <xdr:nvCxnSpPr>
        <xdr:cNvPr id="142" name="直線コネクタ 141"/>
        <xdr:cNvCxnSpPr/>
      </xdr:nvCxnSpPr>
      <xdr:spPr>
        <a:xfrm flipV="1">
          <a:off x="2336800" y="1116729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140244</xdr:rowOff>
    </xdr:from>
    <xdr:to>
      <xdr:col>11</xdr:col>
      <xdr:colOff>31750</xdr:colOff>
      <xdr:row>65</xdr:row>
      <xdr:rowOff>167822</xdr:rowOff>
    </xdr:to>
    <xdr:cxnSp macro="">
      <xdr:nvCxnSpPr>
        <xdr:cNvPr id="145" name="直線コネクタ 144"/>
        <xdr:cNvCxnSpPr/>
      </xdr:nvCxnSpPr>
      <xdr:spPr>
        <a:xfrm>
          <a:off x="1447800" y="112844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27396</xdr:rowOff>
    </xdr:from>
    <xdr:to>
      <xdr:col>23</xdr:col>
      <xdr:colOff>184150</xdr:colOff>
      <xdr:row>65</xdr:row>
      <xdr:rowOff>128996</xdr:rowOff>
    </xdr:to>
    <xdr:sp macro="" textlink="">
      <xdr:nvSpPr>
        <xdr:cNvPr id="155" name="楕円 154"/>
        <xdr:cNvSpPr/>
      </xdr:nvSpPr>
      <xdr:spPr>
        <a:xfrm>
          <a:off x="4902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170923</xdr:rowOff>
    </xdr:from>
    <xdr:ext cx="762000" cy="259045"/>
    <xdr:sp macro="" textlink="">
      <xdr:nvSpPr>
        <xdr:cNvPr id="156" name="財政構造の弾力性該当値テキスト"/>
        <xdr:cNvSpPr txBox="1"/>
      </xdr:nvSpPr>
      <xdr:spPr>
        <a:xfrm>
          <a:off x="5041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75656</xdr:rowOff>
    </xdr:from>
    <xdr:to>
      <xdr:col>19</xdr:col>
      <xdr:colOff>184150</xdr:colOff>
      <xdr:row>66</xdr:row>
      <xdr:rowOff>5806</xdr:rowOff>
    </xdr:to>
    <xdr:sp macro="" textlink="">
      <xdr:nvSpPr>
        <xdr:cNvPr id="157" name="楕円 156"/>
        <xdr:cNvSpPr/>
      </xdr:nvSpPr>
      <xdr:spPr>
        <a:xfrm>
          <a:off x="4064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162033</xdr:rowOff>
    </xdr:from>
    <xdr:ext cx="736600" cy="259045"/>
    <xdr:sp macro="" textlink="">
      <xdr:nvSpPr>
        <xdr:cNvPr id="158" name="テキスト ボックス 157"/>
        <xdr:cNvSpPr txBox="1"/>
      </xdr:nvSpPr>
      <xdr:spPr>
        <a:xfrm>
          <a:off x="3733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143691</xdr:rowOff>
    </xdr:from>
    <xdr:to>
      <xdr:col>15</xdr:col>
      <xdr:colOff>133350</xdr:colOff>
      <xdr:row>65</xdr:row>
      <xdr:rowOff>73841</xdr:rowOff>
    </xdr:to>
    <xdr:sp macro="" textlink="">
      <xdr:nvSpPr>
        <xdr:cNvPr id="159" name="楕円 158"/>
        <xdr:cNvSpPr/>
      </xdr:nvSpPr>
      <xdr:spPr>
        <a:xfrm>
          <a:off x="3175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58618</xdr:rowOff>
    </xdr:from>
    <xdr:ext cx="762000" cy="259045"/>
    <xdr:sp macro="" textlink="">
      <xdr:nvSpPr>
        <xdr:cNvPr id="160" name="テキスト ボックス 159"/>
        <xdr:cNvSpPr txBox="1"/>
      </xdr:nvSpPr>
      <xdr:spPr>
        <a:xfrm>
          <a:off x="2844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117022</xdr:rowOff>
    </xdr:from>
    <xdr:to>
      <xdr:col>11</xdr:col>
      <xdr:colOff>82550</xdr:colOff>
      <xdr:row>66</xdr:row>
      <xdr:rowOff>47172</xdr:rowOff>
    </xdr:to>
    <xdr:sp macro="" textlink="">
      <xdr:nvSpPr>
        <xdr:cNvPr id="161" name="楕円 160"/>
        <xdr:cNvSpPr/>
      </xdr:nvSpPr>
      <xdr:spPr>
        <a:xfrm>
          <a:off x="2286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62" name="テキスト ボックス 161"/>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89444</xdr:rowOff>
    </xdr:from>
    <xdr:to>
      <xdr:col>7</xdr:col>
      <xdr:colOff>31750</xdr:colOff>
      <xdr:row>66</xdr:row>
      <xdr:rowOff>19594</xdr:rowOff>
    </xdr:to>
    <xdr:sp macro="" textlink="">
      <xdr:nvSpPr>
        <xdr:cNvPr id="163" name="楕円 162"/>
        <xdr:cNvSpPr/>
      </xdr:nvSpPr>
      <xdr:spPr>
        <a:xfrm>
          <a:off x="1397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4371</xdr:rowOff>
    </xdr:from>
    <xdr:ext cx="762000" cy="259045"/>
    <xdr:sp macro="" textlink="">
      <xdr:nvSpPr>
        <xdr:cNvPr id="164" name="テキスト ボックス 163"/>
        <xdr:cNvSpPr txBox="1"/>
      </xdr:nvSpPr>
      <xdr:spPr>
        <a:xfrm>
          <a:off x="1066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職員数の減少と物件費の節減により、類似団体平均を下回っている。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9551</xdr:rowOff>
    </xdr:from>
    <xdr:to>
      <xdr:col>23</xdr:col>
      <xdr:colOff>133350</xdr:colOff>
      <xdr:row>81</xdr:row>
      <xdr:rowOff>15094</xdr:rowOff>
    </xdr:to>
    <xdr:cxnSp macro="">
      <xdr:nvCxnSpPr>
        <xdr:cNvPr id="199" name="直線コネクタ 198"/>
        <xdr:cNvCxnSpPr/>
      </xdr:nvCxnSpPr>
      <xdr:spPr>
        <a:xfrm>
          <a:off x="4114800" y="13897001"/>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9551</xdr:rowOff>
    </xdr:from>
    <xdr:to>
      <xdr:col>19</xdr:col>
      <xdr:colOff>133350</xdr:colOff>
      <xdr:row>81</xdr:row>
      <xdr:rowOff>16658</xdr:rowOff>
    </xdr:to>
    <xdr:cxnSp macro="">
      <xdr:nvCxnSpPr>
        <xdr:cNvPr id="202" name="直線コネクタ 201"/>
        <xdr:cNvCxnSpPr/>
      </xdr:nvCxnSpPr>
      <xdr:spPr>
        <a:xfrm flipV="1">
          <a:off x="3225800" y="13897001"/>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16658</xdr:rowOff>
    </xdr:from>
    <xdr:to>
      <xdr:col>15</xdr:col>
      <xdr:colOff>82550</xdr:colOff>
      <xdr:row>81</xdr:row>
      <xdr:rowOff>29000</xdr:rowOff>
    </xdr:to>
    <xdr:cxnSp macro="">
      <xdr:nvCxnSpPr>
        <xdr:cNvPr id="205" name="直線コネクタ 204"/>
        <xdr:cNvCxnSpPr/>
      </xdr:nvCxnSpPr>
      <xdr:spPr>
        <a:xfrm flipV="1">
          <a:off x="2336800" y="13904108"/>
          <a:ext cx="889000" cy="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151101</xdr:rowOff>
    </xdr:from>
    <xdr:to>
      <xdr:col>11</xdr:col>
      <xdr:colOff>31750</xdr:colOff>
      <xdr:row>81</xdr:row>
      <xdr:rowOff>29000</xdr:rowOff>
    </xdr:to>
    <xdr:cxnSp macro="">
      <xdr:nvCxnSpPr>
        <xdr:cNvPr id="208" name="直線コネクタ 207"/>
        <xdr:cNvCxnSpPr/>
      </xdr:nvCxnSpPr>
      <xdr:spPr>
        <a:xfrm>
          <a:off x="1447800" y="13867101"/>
          <a:ext cx="889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135744</xdr:rowOff>
    </xdr:from>
    <xdr:to>
      <xdr:col>23</xdr:col>
      <xdr:colOff>184150</xdr:colOff>
      <xdr:row>81</xdr:row>
      <xdr:rowOff>65894</xdr:rowOff>
    </xdr:to>
    <xdr:sp macro="" textlink="">
      <xdr:nvSpPr>
        <xdr:cNvPr id="218" name="楕円 217"/>
        <xdr:cNvSpPr/>
      </xdr:nvSpPr>
      <xdr:spPr>
        <a:xfrm>
          <a:off x="4902200" y="138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57021</xdr:rowOff>
    </xdr:from>
    <xdr:ext cx="762000" cy="259045"/>
    <xdr:sp macro="" textlink="">
      <xdr:nvSpPr>
        <xdr:cNvPr id="219" name="人件費・物件費等の状況該当値テキスト"/>
        <xdr:cNvSpPr txBox="1"/>
      </xdr:nvSpPr>
      <xdr:spPr>
        <a:xfrm>
          <a:off x="5041900" y="1377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130201</xdr:rowOff>
    </xdr:from>
    <xdr:to>
      <xdr:col>19</xdr:col>
      <xdr:colOff>184150</xdr:colOff>
      <xdr:row>81</xdr:row>
      <xdr:rowOff>60351</xdr:rowOff>
    </xdr:to>
    <xdr:sp macro="" textlink="">
      <xdr:nvSpPr>
        <xdr:cNvPr id="220" name="楕円 219"/>
        <xdr:cNvSpPr/>
      </xdr:nvSpPr>
      <xdr:spPr>
        <a:xfrm>
          <a:off x="4064000" y="138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70528</xdr:rowOff>
    </xdr:from>
    <xdr:ext cx="736600" cy="259045"/>
    <xdr:sp macro="" textlink="">
      <xdr:nvSpPr>
        <xdr:cNvPr id="221" name="テキスト ボックス 220"/>
        <xdr:cNvSpPr txBox="1"/>
      </xdr:nvSpPr>
      <xdr:spPr>
        <a:xfrm>
          <a:off x="3733800" y="1361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137308</xdr:rowOff>
    </xdr:from>
    <xdr:to>
      <xdr:col>15</xdr:col>
      <xdr:colOff>133350</xdr:colOff>
      <xdr:row>81</xdr:row>
      <xdr:rowOff>67458</xdr:rowOff>
    </xdr:to>
    <xdr:sp macro="" textlink="">
      <xdr:nvSpPr>
        <xdr:cNvPr id="222" name="楕円 221"/>
        <xdr:cNvSpPr/>
      </xdr:nvSpPr>
      <xdr:spPr>
        <a:xfrm>
          <a:off x="3175000" y="138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77635</xdr:rowOff>
    </xdr:from>
    <xdr:ext cx="762000" cy="259045"/>
    <xdr:sp macro="" textlink="">
      <xdr:nvSpPr>
        <xdr:cNvPr id="223" name="テキスト ボックス 222"/>
        <xdr:cNvSpPr txBox="1"/>
      </xdr:nvSpPr>
      <xdr:spPr>
        <a:xfrm>
          <a:off x="2844800" y="1362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149650</xdr:rowOff>
    </xdr:from>
    <xdr:to>
      <xdr:col>11</xdr:col>
      <xdr:colOff>82550</xdr:colOff>
      <xdr:row>81</xdr:row>
      <xdr:rowOff>79800</xdr:rowOff>
    </xdr:to>
    <xdr:sp macro="" textlink="">
      <xdr:nvSpPr>
        <xdr:cNvPr id="224" name="楕円 223"/>
        <xdr:cNvSpPr/>
      </xdr:nvSpPr>
      <xdr:spPr>
        <a:xfrm>
          <a:off x="2286000" y="138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89977</xdr:rowOff>
    </xdr:from>
    <xdr:ext cx="762000" cy="259045"/>
    <xdr:sp macro="" textlink="">
      <xdr:nvSpPr>
        <xdr:cNvPr id="225" name="テキスト ボックス 224"/>
        <xdr:cNvSpPr txBox="1"/>
      </xdr:nvSpPr>
      <xdr:spPr>
        <a:xfrm>
          <a:off x="1955800" y="1363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100301</xdr:rowOff>
    </xdr:from>
    <xdr:to>
      <xdr:col>7</xdr:col>
      <xdr:colOff>31750</xdr:colOff>
      <xdr:row>81</xdr:row>
      <xdr:rowOff>30451</xdr:rowOff>
    </xdr:to>
    <xdr:sp macro="" textlink="">
      <xdr:nvSpPr>
        <xdr:cNvPr id="226" name="楕円 225"/>
        <xdr:cNvSpPr/>
      </xdr:nvSpPr>
      <xdr:spPr>
        <a:xfrm>
          <a:off x="1397000" y="13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40628</xdr:rowOff>
    </xdr:from>
    <xdr:ext cx="762000" cy="259045"/>
    <xdr:sp macro="" textlink="">
      <xdr:nvSpPr>
        <xdr:cNvPr id="227" name="テキスト ボックス 226"/>
        <xdr:cNvSpPr txBox="1"/>
      </xdr:nvSpPr>
      <xdr:spPr>
        <a:xfrm>
          <a:off x="1066800" y="13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年度まで新規採用がなかったことと、年齢層の高い職員が比較的多かったことから、類似団体よりも高い指数で推移していたが、平成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年度以降はこれら要因が解消されつつある。</a:t>
          </a:r>
          <a:endParaRPr lang="ja-JP" altLang="ja-JP" sz="1400">
            <a:effectLst/>
          </a:endParaRPr>
        </a:p>
        <a:p>
          <a:r>
            <a:rPr kumimoji="1" lang="ja-JP" altLang="ja-JP" sz="1100">
              <a:solidFill>
                <a:schemeClr val="dk1"/>
              </a:solidFill>
              <a:effectLst/>
              <a:latin typeface="+mn-lt"/>
              <a:ea typeface="+mn-ea"/>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3" name="直線コネクタ 262"/>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85</xdr:row>
      <xdr:rowOff>100693</xdr:rowOff>
    </xdr:to>
    <xdr:cxnSp macro="">
      <xdr:nvCxnSpPr>
        <xdr:cNvPr id="266" name="直線コネクタ 265"/>
        <xdr:cNvCxnSpPr/>
      </xdr:nvCxnSpPr>
      <xdr:spPr>
        <a:xfrm>
          <a:off x="15290800" y="1438093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48079</xdr:rowOff>
    </xdr:to>
    <xdr:cxnSp macro="">
      <xdr:nvCxnSpPr>
        <xdr:cNvPr id="269" name="直線コネクタ 268"/>
        <xdr:cNvCxnSpPr/>
      </xdr:nvCxnSpPr>
      <xdr:spPr>
        <a:xfrm flipV="1">
          <a:off x="14401800" y="143809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48079</xdr:rowOff>
    </xdr:to>
    <xdr:cxnSp macro="">
      <xdr:nvCxnSpPr>
        <xdr:cNvPr id="272" name="直線コネクタ 271"/>
        <xdr:cNvCxnSpPr/>
      </xdr:nvCxnSpPr>
      <xdr:spPr>
        <a:xfrm>
          <a:off x="13512800" y="143292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2" name="楕円 281"/>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3"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4" name="楕円 283"/>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5" name="テキスト ボックス 284"/>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6" name="楕円 285"/>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87" name="テキスト ボックス 286"/>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8" name="楕円 287"/>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83656</xdr:rowOff>
    </xdr:from>
    <xdr:ext cx="762000" cy="259045"/>
    <xdr:sp macro="" textlink="">
      <xdr:nvSpPr>
        <xdr:cNvPr id="289" name="テキスト ボックス 288"/>
        <xdr:cNvSpPr txBox="1"/>
      </xdr:nvSpPr>
      <xdr:spPr>
        <a:xfrm>
          <a:off x="14020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90" name="楕円 289"/>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91" name="テキスト ボックス 290"/>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職員数が多かったことから、組織機構の見直し（課の統合、児童館の廃止等）と併せて、平成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年度までの退職者分を不補充とし、その間</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人が削減された。</a:t>
          </a:r>
          <a:endParaRPr lang="ja-JP" altLang="ja-JP" sz="1400">
            <a:effectLst/>
          </a:endParaRPr>
        </a:p>
        <a:p>
          <a:r>
            <a:rPr kumimoji="1" lang="ja-JP" altLang="ja-JP" sz="1100">
              <a:solidFill>
                <a:schemeClr val="dk1"/>
              </a:solidFill>
              <a:effectLst/>
              <a:latin typeface="+mn-lt"/>
              <a:ea typeface="+mn-ea"/>
              <a:cs typeface="+mn-cs"/>
            </a:rPr>
            <a:t>　その後、新規採用を進めてきたものの、現在は類似団体平均を</a:t>
          </a:r>
          <a:r>
            <a:rPr kumimoji="1" lang="en-US" altLang="ja-JP" sz="1100">
              <a:solidFill>
                <a:schemeClr val="dk1"/>
              </a:solidFill>
              <a:effectLst/>
              <a:latin typeface="+mn-lt"/>
              <a:ea typeface="+mn-ea"/>
              <a:cs typeface="+mn-cs"/>
            </a:rPr>
            <a:t>4.07</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定員管理を踏まえて必要数の採用を行い、適正な人員管理に努める。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13194</xdr:rowOff>
    </xdr:from>
    <xdr:to>
      <xdr:col>81</xdr:col>
      <xdr:colOff>44450</xdr:colOff>
      <xdr:row>66</xdr:row>
      <xdr:rowOff>148237</xdr:rowOff>
    </xdr:to>
    <xdr:cxnSp macro="">
      <xdr:nvCxnSpPr>
        <xdr:cNvPr id="321" name="直線コネクタ 320"/>
        <xdr:cNvCxnSpPr/>
      </xdr:nvCxnSpPr>
      <xdr:spPr>
        <a:xfrm flipV="1">
          <a:off x="17018000" y="10128744"/>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120314</xdr:rowOff>
    </xdr:from>
    <xdr:ext cx="762000" cy="259045"/>
    <xdr:sp macro="" textlink="">
      <xdr:nvSpPr>
        <xdr:cNvPr id="322" name="定員管理の状況最小値テキスト"/>
        <xdr:cNvSpPr txBox="1"/>
      </xdr:nvSpPr>
      <xdr:spPr>
        <a:xfrm>
          <a:off x="17106900" y="11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148237</xdr:rowOff>
    </xdr:from>
    <xdr:to>
      <xdr:col>81</xdr:col>
      <xdr:colOff>133350</xdr:colOff>
      <xdr:row>66</xdr:row>
      <xdr:rowOff>148237</xdr:rowOff>
    </xdr:to>
    <xdr:cxnSp macro="">
      <xdr:nvCxnSpPr>
        <xdr:cNvPr id="323" name="直線コネクタ 322"/>
        <xdr:cNvCxnSpPr/>
      </xdr:nvCxnSpPr>
      <xdr:spPr>
        <a:xfrm>
          <a:off x="16929100" y="1146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99571</xdr:rowOff>
    </xdr:from>
    <xdr:ext cx="762000" cy="259045"/>
    <xdr:sp macro="" textlink="">
      <xdr:nvSpPr>
        <xdr:cNvPr id="324" name="定員管理の状況最大値テキスト"/>
        <xdr:cNvSpPr txBox="1"/>
      </xdr:nvSpPr>
      <xdr:spPr>
        <a:xfrm>
          <a:off x="17106900" y="987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13194</xdr:rowOff>
    </xdr:from>
    <xdr:to>
      <xdr:col>81</xdr:col>
      <xdr:colOff>133350</xdr:colOff>
      <xdr:row>59</xdr:row>
      <xdr:rowOff>13194</xdr:rowOff>
    </xdr:to>
    <xdr:cxnSp macro="">
      <xdr:nvCxnSpPr>
        <xdr:cNvPr id="325" name="直線コネクタ 324"/>
        <xdr:cNvCxnSpPr/>
      </xdr:nvCxnSpPr>
      <xdr:spPr>
        <a:xfrm>
          <a:off x="16929100" y="10128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171238</xdr:rowOff>
    </xdr:from>
    <xdr:to>
      <xdr:col>81</xdr:col>
      <xdr:colOff>44450</xdr:colOff>
      <xdr:row>59</xdr:row>
      <xdr:rowOff>13194</xdr:rowOff>
    </xdr:to>
    <xdr:cxnSp macro="">
      <xdr:nvCxnSpPr>
        <xdr:cNvPr id="326" name="直線コネクタ 325"/>
        <xdr:cNvCxnSpPr/>
      </xdr:nvCxnSpPr>
      <xdr:spPr>
        <a:xfrm>
          <a:off x="16179800" y="1011533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7"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8" name="フローチャート: 判断 327"/>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157833</xdr:rowOff>
    </xdr:from>
    <xdr:to>
      <xdr:col>77</xdr:col>
      <xdr:colOff>44450</xdr:colOff>
      <xdr:row>58</xdr:row>
      <xdr:rowOff>171238</xdr:rowOff>
    </xdr:to>
    <xdr:cxnSp macro="">
      <xdr:nvCxnSpPr>
        <xdr:cNvPr id="329" name="直線コネクタ 328"/>
        <xdr:cNvCxnSpPr/>
      </xdr:nvCxnSpPr>
      <xdr:spPr>
        <a:xfrm>
          <a:off x="15290800" y="10101933"/>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140970</xdr:rowOff>
    </xdr:from>
    <xdr:to>
      <xdr:col>77</xdr:col>
      <xdr:colOff>95250</xdr:colOff>
      <xdr:row>62</xdr:row>
      <xdr:rowOff>71120</xdr:rowOff>
    </xdr:to>
    <xdr:sp macro="" textlink="">
      <xdr:nvSpPr>
        <xdr:cNvPr id="330" name="フローチャート: 判断 329"/>
        <xdr:cNvSpPr/>
      </xdr:nvSpPr>
      <xdr:spPr>
        <a:xfrm>
          <a:off x="16129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31" name="テキスト ボックス 33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157833</xdr:rowOff>
    </xdr:from>
    <xdr:to>
      <xdr:col>72</xdr:col>
      <xdr:colOff>203200</xdr:colOff>
      <xdr:row>58</xdr:row>
      <xdr:rowOff>163195</xdr:rowOff>
    </xdr:to>
    <xdr:cxnSp macro="">
      <xdr:nvCxnSpPr>
        <xdr:cNvPr id="332" name="直線コネクタ 331"/>
        <xdr:cNvCxnSpPr/>
      </xdr:nvCxnSpPr>
      <xdr:spPr>
        <a:xfrm flipV="1">
          <a:off x="14401800" y="1010193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106115</xdr:rowOff>
    </xdr:from>
    <xdr:to>
      <xdr:col>73</xdr:col>
      <xdr:colOff>44450</xdr:colOff>
      <xdr:row>62</xdr:row>
      <xdr:rowOff>36265</xdr:rowOff>
    </xdr:to>
    <xdr:sp macro="" textlink="">
      <xdr:nvSpPr>
        <xdr:cNvPr id="333" name="フローチャート: 判断 332"/>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21042</xdr:rowOff>
    </xdr:from>
    <xdr:ext cx="762000" cy="259045"/>
    <xdr:sp macro="" textlink="">
      <xdr:nvSpPr>
        <xdr:cNvPr id="334" name="テキスト ボックス 333"/>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163195</xdr:rowOff>
    </xdr:from>
    <xdr:to>
      <xdr:col>68</xdr:col>
      <xdr:colOff>152400</xdr:colOff>
      <xdr:row>59</xdr:row>
      <xdr:rowOff>38664</xdr:rowOff>
    </xdr:to>
    <xdr:cxnSp macro="">
      <xdr:nvCxnSpPr>
        <xdr:cNvPr id="335" name="直線コネクタ 334"/>
        <xdr:cNvCxnSpPr/>
      </xdr:nvCxnSpPr>
      <xdr:spPr>
        <a:xfrm flipV="1">
          <a:off x="13512800" y="10107295"/>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36" name="フローチャート: 判断 335"/>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37" name="テキスト ボックス 336"/>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16439</xdr:rowOff>
    </xdr:from>
    <xdr:to>
      <xdr:col>64</xdr:col>
      <xdr:colOff>152400</xdr:colOff>
      <xdr:row>62</xdr:row>
      <xdr:rowOff>118039</xdr:rowOff>
    </xdr:to>
    <xdr:sp macro="" textlink="">
      <xdr:nvSpPr>
        <xdr:cNvPr id="338" name="フローチャート: 判断 337"/>
        <xdr:cNvSpPr/>
      </xdr:nvSpPr>
      <xdr:spPr>
        <a:xfrm>
          <a:off x="13462000" y="1064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102816</xdr:rowOff>
    </xdr:from>
    <xdr:ext cx="762000" cy="259045"/>
    <xdr:sp macro="" textlink="">
      <xdr:nvSpPr>
        <xdr:cNvPr id="339" name="テキスト ボックス 338"/>
        <xdr:cNvSpPr txBox="1"/>
      </xdr:nvSpPr>
      <xdr:spPr>
        <a:xfrm>
          <a:off x="13131800" y="1073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133844</xdr:rowOff>
    </xdr:from>
    <xdr:to>
      <xdr:col>81</xdr:col>
      <xdr:colOff>95250</xdr:colOff>
      <xdr:row>59</xdr:row>
      <xdr:rowOff>63994</xdr:rowOff>
    </xdr:to>
    <xdr:sp macro="" textlink="">
      <xdr:nvSpPr>
        <xdr:cNvPr id="345" name="楕円 344"/>
        <xdr:cNvSpPr/>
      </xdr:nvSpPr>
      <xdr:spPr>
        <a:xfrm>
          <a:off x="16967200" y="100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55121</xdr:rowOff>
    </xdr:from>
    <xdr:ext cx="762000" cy="259045"/>
    <xdr:sp macro="" textlink="">
      <xdr:nvSpPr>
        <xdr:cNvPr id="346" name="定員管理の状況該当値テキスト"/>
        <xdr:cNvSpPr txBox="1"/>
      </xdr:nvSpPr>
      <xdr:spPr>
        <a:xfrm>
          <a:off x="17106900" y="99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120438</xdr:rowOff>
    </xdr:from>
    <xdr:to>
      <xdr:col>77</xdr:col>
      <xdr:colOff>95250</xdr:colOff>
      <xdr:row>59</xdr:row>
      <xdr:rowOff>50588</xdr:rowOff>
    </xdr:to>
    <xdr:sp macro="" textlink="">
      <xdr:nvSpPr>
        <xdr:cNvPr id="347" name="楕円 346"/>
        <xdr:cNvSpPr/>
      </xdr:nvSpPr>
      <xdr:spPr>
        <a:xfrm>
          <a:off x="16129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60765</xdr:rowOff>
    </xdr:from>
    <xdr:ext cx="736600" cy="259045"/>
    <xdr:sp macro="" textlink="">
      <xdr:nvSpPr>
        <xdr:cNvPr id="348" name="テキスト ボックス 347"/>
        <xdr:cNvSpPr txBox="1"/>
      </xdr:nvSpPr>
      <xdr:spPr>
        <a:xfrm>
          <a:off x="15798800" y="983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107033</xdr:rowOff>
    </xdr:from>
    <xdr:to>
      <xdr:col>73</xdr:col>
      <xdr:colOff>44450</xdr:colOff>
      <xdr:row>59</xdr:row>
      <xdr:rowOff>37183</xdr:rowOff>
    </xdr:to>
    <xdr:sp macro="" textlink="">
      <xdr:nvSpPr>
        <xdr:cNvPr id="349" name="楕円 348"/>
        <xdr:cNvSpPr/>
      </xdr:nvSpPr>
      <xdr:spPr>
        <a:xfrm>
          <a:off x="15240000" y="100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47360</xdr:rowOff>
    </xdr:from>
    <xdr:ext cx="762000" cy="259045"/>
    <xdr:sp macro="" textlink="">
      <xdr:nvSpPr>
        <xdr:cNvPr id="350" name="テキスト ボックス 349"/>
        <xdr:cNvSpPr txBox="1"/>
      </xdr:nvSpPr>
      <xdr:spPr>
        <a:xfrm>
          <a:off x="14909800" y="982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112395</xdr:rowOff>
    </xdr:from>
    <xdr:to>
      <xdr:col>68</xdr:col>
      <xdr:colOff>203200</xdr:colOff>
      <xdr:row>59</xdr:row>
      <xdr:rowOff>42545</xdr:rowOff>
    </xdr:to>
    <xdr:sp macro="" textlink="">
      <xdr:nvSpPr>
        <xdr:cNvPr id="351" name="楕円 350"/>
        <xdr:cNvSpPr/>
      </xdr:nvSpPr>
      <xdr:spPr>
        <a:xfrm>
          <a:off x="14351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52722</xdr:rowOff>
    </xdr:from>
    <xdr:ext cx="762000" cy="259045"/>
    <xdr:sp macro="" textlink="">
      <xdr:nvSpPr>
        <xdr:cNvPr id="352" name="テキスト ボックス 351"/>
        <xdr:cNvSpPr txBox="1"/>
      </xdr:nvSpPr>
      <xdr:spPr>
        <a:xfrm>
          <a:off x="14020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159314</xdr:rowOff>
    </xdr:from>
    <xdr:to>
      <xdr:col>64</xdr:col>
      <xdr:colOff>152400</xdr:colOff>
      <xdr:row>59</xdr:row>
      <xdr:rowOff>89464</xdr:rowOff>
    </xdr:to>
    <xdr:sp macro="" textlink="">
      <xdr:nvSpPr>
        <xdr:cNvPr id="353" name="楕円 352"/>
        <xdr:cNvSpPr/>
      </xdr:nvSpPr>
      <xdr:spPr>
        <a:xfrm>
          <a:off x="13462000" y="101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99641</xdr:rowOff>
    </xdr:from>
    <xdr:ext cx="762000" cy="259045"/>
    <xdr:sp macro="" textlink="">
      <xdr:nvSpPr>
        <xdr:cNvPr id="354" name="テキスト ボックス 353"/>
        <xdr:cNvSpPr txBox="1"/>
      </xdr:nvSpPr>
      <xdr:spPr>
        <a:xfrm>
          <a:off x="13131800" y="98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ここ数年は、緩やかに比率が改善しているが、依然として類似団体平均を上回っている。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償還終了に伴う元利償還金の減少と新規発行の抑制が要因であり、今後も計画的な地方債発行に努める。</a:t>
          </a:r>
          <a:endParaRPr lang="ja-JP" altLang="ja-JP" sz="1400">
            <a:effectLst/>
          </a:endParaRPr>
        </a:p>
        <a:p>
          <a:r>
            <a:rPr kumimoji="1" lang="ja-JP" altLang="ja-JP" sz="1100">
              <a:solidFill>
                <a:schemeClr val="dk1"/>
              </a:solidFill>
              <a:effectLst/>
              <a:latin typeface="+mn-lt"/>
              <a:ea typeface="+mn-ea"/>
              <a:cs typeface="+mn-cs"/>
            </a:rPr>
            <a:t>　一方で、公営企業債の元利償還金に対する繰出金の増加が見込まれていることから、今後の比率は横ばい傾向で推移していくものと思われる。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4" name="直線コネクタ 383"/>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5"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6" name="直線コネクタ 385"/>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87"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88" name="直線コネクタ 387"/>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148872</xdr:rowOff>
    </xdr:from>
    <xdr:to>
      <xdr:col>81</xdr:col>
      <xdr:colOff>44450</xdr:colOff>
      <xdr:row>43</xdr:row>
      <xdr:rowOff>148872</xdr:rowOff>
    </xdr:to>
    <xdr:cxnSp macro="">
      <xdr:nvCxnSpPr>
        <xdr:cNvPr id="389" name="直線コネクタ 388"/>
        <xdr:cNvCxnSpPr/>
      </xdr:nvCxnSpPr>
      <xdr:spPr>
        <a:xfrm>
          <a:off x="16179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0"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1" name="フローチャート: 判断 39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148872</xdr:rowOff>
    </xdr:from>
    <xdr:to>
      <xdr:col>77</xdr:col>
      <xdr:colOff>44450</xdr:colOff>
      <xdr:row>43</xdr:row>
      <xdr:rowOff>148872</xdr:rowOff>
    </xdr:to>
    <xdr:cxnSp macro="">
      <xdr:nvCxnSpPr>
        <xdr:cNvPr id="392" name="直線コネクタ 391"/>
        <xdr:cNvCxnSpPr/>
      </xdr:nvCxnSpPr>
      <xdr:spPr>
        <a:xfrm>
          <a:off x="15290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3" name="フローチャート: 判断 392"/>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4" name="テキスト ボックス 393"/>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148872</xdr:rowOff>
    </xdr:from>
    <xdr:to>
      <xdr:col>72</xdr:col>
      <xdr:colOff>203200</xdr:colOff>
      <xdr:row>43</xdr:row>
      <xdr:rowOff>162278</xdr:rowOff>
    </xdr:to>
    <xdr:cxnSp macro="">
      <xdr:nvCxnSpPr>
        <xdr:cNvPr id="395" name="直線コネクタ 394"/>
        <xdr:cNvCxnSpPr/>
      </xdr:nvCxnSpPr>
      <xdr:spPr>
        <a:xfrm flipV="1">
          <a:off x="14401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96" name="フローチャート: 判断 39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97" name="テキスト ボックス 39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162278</xdr:rowOff>
    </xdr:from>
    <xdr:to>
      <xdr:col>68</xdr:col>
      <xdr:colOff>152400</xdr:colOff>
      <xdr:row>44</xdr:row>
      <xdr:rowOff>44450</xdr:rowOff>
    </xdr:to>
    <xdr:cxnSp macro="">
      <xdr:nvCxnSpPr>
        <xdr:cNvPr id="398" name="直線コネクタ 397"/>
        <xdr:cNvCxnSpPr/>
      </xdr:nvCxnSpPr>
      <xdr:spPr>
        <a:xfrm flipV="1">
          <a:off x="13512800" y="753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399" name="フローチャート: 判断 398"/>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0" name="テキスト ボックス 399"/>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1" name="フローチャート: 判断 400"/>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2" name="テキスト ボックス 401"/>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98072</xdr:rowOff>
    </xdr:from>
    <xdr:to>
      <xdr:col>81</xdr:col>
      <xdr:colOff>95250</xdr:colOff>
      <xdr:row>44</xdr:row>
      <xdr:rowOff>28222</xdr:rowOff>
    </xdr:to>
    <xdr:sp macro="" textlink="">
      <xdr:nvSpPr>
        <xdr:cNvPr id="408" name="楕円 407"/>
        <xdr:cNvSpPr/>
      </xdr:nvSpPr>
      <xdr:spPr>
        <a:xfrm>
          <a:off x="16967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70149</xdr:rowOff>
    </xdr:from>
    <xdr:ext cx="762000" cy="259045"/>
    <xdr:sp macro="" textlink="">
      <xdr:nvSpPr>
        <xdr:cNvPr id="409" name="公債費負担の状況該当値テキスト"/>
        <xdr:cNvSpPr txBox="1"/>
      </xdr:nvSpPr>
      <xdr:spPr>
        <a:xfrm>
          <a:off x="17106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98072</xdr:rowOff>
    </xdr:from>
    <xdr:to>
      <xdr:col>77</xdr:col>
      <xdr:colOff>95250</xdr:colOff>
      <xdr:row>44</xdr:row>
      <xdr:rowOff>28222</xdr:rowOff>
    </xdr:to>
    <xdr:sp macro="" textlink="">
      <xdr:nvSpPr>
        <xdr:cNvPr id="410" name="楕円 409"/>
        <xdr:cNvSpPr/>
      </xdr:nvSpPr>
      <xdr:spPr>
        <a:xfrm>
          <a:off x="16129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12999</xdr:rowOff>
    </xdr:from>
    <xdr:ext cx="736600" cy="259045"/>
    <xdr:sp macro="" textlink="">
      <xdr:nvSpPr>
        <xdr:cNvPr id="411" name="テキスト ボックス 410"/>
        <xdr:cNvSpPr txBox="1"/>
      </xdr:nvSpPr>
      <xdr:spPr>
        <a:xfrm>
          <a:off x="15798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98072</xdr:rowOff>
    </xdr:from>
    <xdr:to>
      <xdr:col>73</xdr:col>
      <xdr:colOff>44450</xdr:colOff>
      <xdr:row>44</xdr:row>
      <xdr:rowOff>28222</xdr:rowOff>
    </xdr:to>
    <xdr:sp macro="" textlink="">
      <xdr:nvSpPr>
        <xdr:cNvPr id="412" name="楕円 411"/>
        <xdr:cNvSpPr/>
      </xdr:nvSpPr>
      <xdr:spPr>
        <a:xfrm>
          <a:off x="15240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12999</xdr:rowOff>
    </xdr:from>
    <xdr:ext cx="762000" cy="259045"/>
    <xdr:sp macro="" textlink="">
      <xdr:nvSpPr>
        <xdr:cNvPr id="413" name="テキスト ボックス 412"/>
        <xdr:cNvSpPr txBox="1"/>
      </xdr:nvSpPr>
      <xdr:spPr>
        <a:xfrm>
          <a:off x="14909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111478</xdr:rowOff>
    </xdr:from>
    <xdr:to>
      <xdr:col>68</xdr:col>
      <xdr:colOff>203200</xdr:colOff>
      <xdr:row>44</xdr:row>
      <xdr:rowOff>41628</xdr:rowOff>
    </xdr:to>
    <xdr:sp macro="" textlink="">
      <xdr:nvSpPr>
        <xdr:cNvPr id="414" name="楕円 413"/>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26405</xdr:rowOff>
    </xdr:from>
    <xdr:ext cx="762000" cy="259045"/>
    <xdr:sp macro="" textlink="">
      <xdr:nvSpPr>
        <xdr:cNvPr id="415" name="テキスト ボックス 414"/>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16" name="楕円 415"/>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17" name="テキスト ボックス 416"/>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地方債残高と退職手当負担見込額の減少、財政調整基金の積み増しにより、前年度より</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ポイント比率が下がるなど、ここ数年は改善傾向にある。</a:t>
          </a:r>
          <a:endParaRPr lang="ja-JP" altLang="ja-JP" sz="1400">
            <a:effectLst/>
          </a:endParaRPr>
        </a:p>
        <a:p>
          <a:r>
            <a:rPr kumimoji="1" lang="ja-JP" altLang="ja-JP" sz="1100">
              <a:solidFill>
                <a:schemeClr val="dk1"/>
              </a:solidFill>
              <a:effectLst/>
              <a:latin typeface="+mn-lt"/>
              <a:ea typeface="+mn-ea"/>
              <a:cs typeface="+mn-cs"/>
            </a:rPr>
            <a:t>　しかし比率は依然として高く、類似団体平均を</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今後は、財政の中長期的な見通しを踏まえた計画的な地方債発行に努め、一層の比率抑制に努める。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46" name="直線コネクタ 445"/>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4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48" name="直線コネクタ 44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61426</xdr:rowOff>
    </xdr:from>
    <xdr:to>
      <xdr:col>81</xdr:col>
      <xdr:colOff>44450</xdr:colOff>
      <xdr:row>19</xdr:row>
      <xdr:rowOff>140250</xdr:rowOff>
    </xdr:to>
    <xdr:cxnSp macro="">
      <xdr:nvCxnSpPr>
        <xdr:cNvPr id="451" name="直線コネクタ 450"/>
        <xdr:cNvCxnSpPr/>
      </xdr:nvCxnSpPr>
      <xdr:spPr>
        <a:xfrm flipV="1">
          <a:off x="16179800" y="3318976"/>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2"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3" name="フローチャート: 判断 452"/>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140250</xdr:rowOff>
    </xdr:from>
    <xdr:to>
      <xdr:col>77</xdr:col>
      <xdr:colOff>44450</xdr:colOff>
      <xdr:row>20</xdr:row>
      <xdr:rowOff>72560</xdr:rowOff>
    </xdr:to>
    <xdr:cxnSp macro="">
      <xdr:nvCxnSpPr>
        <xdr:cNvPr id="454" name="直線コネクタ 453"/>
        <xdr:cNvCxnSpPr/>
      </xdr:nvCxnSpPr>
      <xdr:spPr>
        <a:xfrm flipV="1">
          <a:off x="15290800" y="3397800"/>
          <a:ext cx="889000" cy="10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5" name="フローチャート: 判断 454"/>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6" name="テキスト ボックス 455"/>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72560</xdr:rowOff>
    </xdr:from>
    <xdr:to>
      <xdr:col>72</xdr:col>
      <xdr:colOff>203200</xdr:colOff>
      <xdr:row>21</xdr:row>
      <xdr:rowOff>72432</xdr:rowOff>
    </xdr:to>
    <xdr:cxnSp macro="">
      <xdr:nvCxnSpPr>
        <xdr:cNvPr id="457" name="直線コネクタ 456"/>
        <xdr:cNvCxnSpPr/>
      </xdr:nvCxnSpPr>
      <xdr:spPr>
        <a:xfrm flipV="1">
          <a:off x="14401800" y="3501560"/>
          <a:ext cx="889000" cy="1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58" name="フローチャート: 判断 457"/>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59" name="テキスト ボックス 458"/>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72432</xdr:rowOff>
    </xdr:from>
    <xdr:to>
      <xdr:col>68</xdr:col>
      <xdr:colOff>152400</xdr:colOff>
      <xdr:row>21</xdr:row>
      <xdr:rowOff>106214</xdr:rowOff>
    </xdr:to>
    <xdr:cxnSp macro="">
      <xdr:nvCxnSpPr>
        <xdr:cNvPr id="460" name="直線コネクタ 459"/>
        <xdr:cNvCxnSpPr/>
      </xdr:nvCxnSpPr>
      <xdr:spPr>
        <a:xfrm flipV="1">
          <a:off x="13512800" y="36728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1" name="フローチャート: 判断 460"/>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2" name="テキスト ボックス 461"/>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3" name="フローチャート: 判断 462"/>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4" name="テキスト ボックス 463"/>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10626</xdr:rowOff>
    </xdr:from>
    <xdr:to>
      <xdr:col>81</xdr:col>
      <xdr:colOff>95250</xdr:colOff>
      <xdr:row>19</xdr:row>
      <xdr:rowOff>112226</xdr:rowOff>
    </xdr:to>
    <xdr:sp macro="" textlink="">
      <xdr:nvSpPr>
        <xdr:cNvPr id="470" name="楕円 469"/>
        <xdr:cNvSpPr/>
      </xdr:nvSpPr>
      <xdr:spPr>
        <a:xfrm>
          <a:off x="16967200" y="32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154153</xdr:rowOff>
    </xdr:from>
    <xdr:ext cx="762000" cy="259045"/>
    <xdr:sp macro="" textlink="">
      <xdr:nvSpPr>
        <xdr:cNvPr id="471" name="将来負担の状況該当値テキスト"/>
        <xdr:cNvSpPr txBox="1"/>
      </xdr:nvSpPr>
      <xdr:spPr>
        <a:xfrm>
          <a:off x="17106900" y="324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89450</xdr:rowOff>
    </xdr:from>
    <xdr:to>
      <xdr:col>77</xdr:col>
      <xdr:colOff>95250</xdr:colOff>
      <xdr:row>20</xdr:row>
      <xdr:rowOff>19600</xdr:rowOff>
    </xdr:to>
    <xdr:sp macro="" textlink="">
      <xdr:nvSpPr>
        <xdr:cNvPr id="472" name="楕円 471"/>
        <xdr:cNvSpPr/>
      </xdr:nvSpPr>
      <xdr:spPr>
        <a:xfrm>
          <a:off x="16129000" y="33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4377</xdr:rowOff>
    </xdr:from>
    <xdr:ext cx="736600" cy="259045"/>
    <xdr:sp macro="" textlink="">
      <xdr:nvSpPr>
        <xdr:cNvPr id="473" name="テキスト ボックス 472"/>
        <xdr:cNvSpPr txBox="1"/>
      </xdr:nvSpPr>
      <xdr:spPr>
        <a:xfrm>
          <a:off x="15798800" y="343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21760</xdr:rowOff>
    </xdr:from>
    <xdr:to>
      <xdr:col>73</xdr:col>
      <xdr:colOff>44450</xdr:colOff>
      <xdr:row>20</xdr:row>
      <xdr:rowOff>123360</xdr:rowOff>
    </xdr:to>
    <xdr:sp macro="" textlink="">
      <xdr:nvSpPr>
        <xdr:cNvPr id="474" name="楕円 473"/>
        <xdr:cNvSpPr/>
      </xdr:nvSpPr>
      <xdr:spPr>
        <a:xfrm>
          <a:off x="15240000" y="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108137</xdr:rowOff>
    </xdr:from>
    <xdr:ext cx="762000" cy="259045"/>
    <xdr:sp macro="" textlink="">
      <xdr:nvSpPr>
        <xdr:cNvPr id="475" name="テキスト ボックス 474"/>
        <xdr:cNvSpPr txBox="1"/>
      </xdr:nvSpPr>
      <xdr:spPr>
        <a:xfrm>
          <a:off x="14909800" y="35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21632</xdr:rowOff>
    </xdr:from>
    <xdr:to>
      <xdr:col>68</xdr:col>
      <xdr:colOff>203200</xdr:colOff>
      <xdr:row>21</xdr:row>
      <xdr:rowOff>123232</xdr:rowOff>
    </xdr:to>
    <xdr:sp macro="" textlink="">
      <xdr:nvSpPr>
        <xdr:cNvPr id="476" name="楕円 475"/>
        <xdr:cNvSpPr/>
      </xdr:nvSpPr>
      <xdr:spPr>
        <a:xfrm>
          <a:off x="14351000" y="36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108009</xdr:rowOff>
    </xdr:from>
    <xdr:ext cx="762000" cy="259045"/>
    <xdr:sp macro="" textlink="">
      <xdr:nvSpPr>
        <xdr:cNvPr id="477" name="テキスト ボックス 476"/>
        <xdr:cNvSpPr txBox="1"/>
      </xdr:nvSpPr>
      <xdr:spPr>
        <a:xfrm>
          <a:off x="14020800" y="37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55414</xdr:rowOff>
    </xdr:from>
    <xdr:to>
      <xdr:col>64</xdr:col>
      <xdr:colOff>152400</xdr:colOff>
      <xdr:row>21</xdr:row>
      <xdr:rowOff>157014</xdr:rowOff>
    </xdr:to>
    <xdr:sp macro="" textlink="">
      <xdr:nvSpPr>
        <xdr:cNvPr id="478" name="楕円 477"/>
        <xdr:cNvSpPr/>
      </xdr:nvSpPr>
      <xdr:spPr>
        <a:xfrm>
          <a:off x="13462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141791</xdr:rowOff>
    </xdr:from>
    <xdr:ext cx="762000" cy="259045"/>
    <xdr:sp macro="" textlink="">
      <xdr:nvSpPr>
        <xdr:cNvPr id="479" name="テキスト ボックス 478"/>
        <xdr:cNvSpPr txBox="1"/>
      </xdr:nvSpPr>
      <xdr:spPr>
        <a:xfrm>
          <a:off x="13131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人件費に係る経常収支比率は前年度よりも</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ポイント下がり、類似団体平均と</a:t>
          </a:r>
          <a:r>
            <a:rPr kumimoji="1" lang="ja-JP" altLang="en-US" sz="1100">
              <a:solidFill>
                <a:schemeClr val="dk1"/>
              </a:solidFill>
              <a:effectLst/>
              <a:latin typeface="+mn-lt"/>
              <a:ea typeface="+mn-ea"/>
              <a:cs typeface="+mn-cs"/>
            </a:rPr>
            <a:t>比較すると</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人員の有効配置など計画的な定員管理を踏まえて、今後も人件費抑制に努める。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135164</xdr:rowOff>
    </xdr:from>
    <xdr:to>
      <xdr:col>24</xdr:col>
      <xdr:colOff>25400</xdr:colOff>
      <xdr:row>38</xdr:row>
      <xdr:rowOff>7257</xdr:rowOff>
    </xdr:to>
    <xdr:cxnSp macro="">
      <xdr:nvCxnSpPr>
        <xdr:cNvPr id="68" name="直線コネクタ 67"/>
        <xdr:cNvCxnSpPr/>
      </xdr:nvCxnSpPr>
      <xdr:spPr>
        <a:xfrm flipV="1">
          <a:off x="3987800" y="6478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xdr:rowOff>
    </xdr:from>
    <xdr:to>
      <xdr:col>19</xdr:col>
      <xdr:colOff>187325</xdr:colOff>
      <xdr:row>38</xdr:row>
      <xdr:rowOff>39915</xdr:rowOff>
    </xdr:to>
    <xdr:cxnSp macro="">
      <xdr:nvCxnSpPr>
        <xdr:cNvPr id="71" name="直線コネクタ 70"/>
        <xdr:cNvCxnSpPr/>
      </xdr:nvCxnSpPr>
      <xdr:spPr>
        <a:xfrm flipV="1">
          <a:off x="3098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40</xdr:row>
      <xdr:rowOff>12700</xdr:rowOff>
    </xdr:to>
    <xdr:cxnSp macro="">
      <xdr:nvCxnSpPr>
        <xdr:cNvPr id="74" name="直線コネクタ 73"/>
        <xdr:cNvCxnSpPr/>
      </xdr:nvCxnSpPr>
      <xdr:spPr>
        <a:xfrm flipV="1">
          <a:off x="2209800" y="65550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40</xdr:row>
      <xdr:rowOff>12700</xdr:rowOff>
    </xdr:to>
    <xdr:cxnSp macro="">
      <xdr:nvCxnSpPr>
        <xdr:cNvPr id="77" name="直線コネクタ 76"/>
        <xdr:cNvCxnSpPr/>
      </xdr:nvCxnSpPr>
      <xdr:spPr>
        <a:xfrm>
          <a:off x="1320800" y="6783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84364</xdr:rowOff>
    </xdr:from>
    <xdr:to>
      <xdr:col>24</xdr:col>
      <xdr:colOff>76200</xdr:colOff>
      <xdr:row>38</xdr:row>
      <xdr:rowOff>14514</xdr:rowOff>
    </xdr:to>
    <xdr:sp macro="" textlink="">
      <xdr:nvSpPr>
        <xdr:cNvPr id="87" name="楕円 86"/>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100891</xdr:rowOff>
    </xdr:from>
    <xdr:ext cx="762000" cy="259045"/>
    <xdr:sp macro="" textlink="">
      <xdr:nvSpPr>
        <xdr:cNvPr id="88" name="人件費該当値テキスト"/>
        <xdr:cNvSpPr txBox="1"/>
      </xdr:nvSpPr>
      <xdr:spPr>
        <a:xfrm>
          <a:off x="49149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127907</xdr:rowOff>
    </xdr:from>
    <xdr:to>
      <xdr:col>20</xdr:col>
      <xdr:colOff>38100</xdr:colOff>
      <xdr:row>38</xdr:row>
      <xdr:rowOff>58057</xdr:rowOff>
    </xdr:to>
    <xdr:sp macro="" textlink="">
      <xdr:nvSpPr>
        <xdr:cNvPr id="89" name="楕円 88"/>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90" name="テキスト ボックス 89"/>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3" name="楕円 92"/>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4" name="テキスト ボックス 93"/>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95" name="楕円 94"/>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96" name="テキスト ボックス 95"/>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し、類似団体平均と比較</a:t>
          </a:r>
          <a:r>
            <a:rPr kumimoji="1" lang="ja-JP" altLang="en-US" sz="1100">
              <a:solidFill>
                <a:schemeClr val="dk1"/>
              </a:solidFill>
              <a:effectLst/>
              <a:latin typeface="+mn-lt"/>
              <a:ea typeface="+mn-ea"/>
              <a:cs typeface="+mn-cs"/>
            </a:rPr>
            <a:t>しても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厳しい財政状況の中、</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コストの削減に努める。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45357</xdr:rowOff>
    </xdr:to>
    <xdr:cxnSp macro="">
      <xdr:nvCxnSpPr>
        <xdr:cNvPr id="131" name="直線コネクタ 130"/>
        <xdr:cNvCxnSpPr/>
      </xdr:nvCxnSpPr>
      <xdr:spPr>
        <a:xfrm flipV="1">
          <a:off x="15671800" y="2777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4" name="直線コネクタ 133"/>
        <xdr:cNvCxnSpPr/>
      </xdr:nvCxnSpPr>
      <xdr:spPr>
        <a:xfrm>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110671</xdr:rowOff>
    </xdr:to>
    <xdr:cxnSp macro="">
      <xdr:nvCxnSpPr>
        <xdr:cNvPr id="137" name="直線コネクタ 136"/>
        <xdr:cNvCxnSpPr/>
      </xdr:nvCxnSpPr>
      <xdr:spPr>
        <a:xfrm flipV="1">
          <a:off x="13893800" y="27450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154214</xdr:rowOff>
    </xdr:to>
    <xdr:cxnSp macro="">
      <xdr:nvCxnSpPr>
        <xdr:cNvPr id="140" name="直線コネクタ 139"/>
        <xdr:cNvCxnSpPr/>
      </xdr:nvCxnSpPr>
      <xdr:spPr>
        <a:xfrm flipV="1">
          <a:off x="13004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50" name="楕円 149"/>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198</xdr:rowOff>
    </xdr:from>
    <xdr:ext cx="762000" cy="259045"/>
    <xdr:sp macro="" textlink="">
      <xdr:nvSpPr>
        <xdr:cNvPr id="151"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2" name="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3" name="テキスト ボックス 152"/>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4" name="楕円 153"/>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5" name="テキスト ボックス 15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6" name="楕円 155"/>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7" name="テキスト ボックス 156"/>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8" name="楕円 157"/>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9" name="テキスト ボックス 158"/>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扶助費に係る経常収支比率は年々高まっており、前年度より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も同じく</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たことから同水準で推移した。</a:t>
          </a:r>
          <a:endParaRPr lang="ja-JP" altLang="ja-JP" sz="1400">
            <a:effectLst/>
          </a:endParaRPr>
        </a:p>
        <a:p>
          <a:r>
            <a:rPr kumimoji="1" lang="ja-JP" altLang="ja-JP" sz="1100">
              <a:solidFill>
                <a:schemeClr val="dk1"/>
              </a:solidFill>
              <a:effectLst/>
              <a:latin typeface="+mn-lt"/>
              <a:ea typeface="+mn-ea"/>
              <a:cs typeface="+mn-cs"/>
            </a:rPr>
            <a:t>　単独事業のほか、多様化が進む障害者自立支援給付など、扶助費として支出される事業費は総じて上昇の傾向にある。</a:t>
          </a:r>
          <a:endParaRPr lang="ja-JP" altLang="ja-JP" sz="1400">
            <a:effectLst/>
          </a:endParaRPr>
        </a:p>
        <a:p>
          <a:r>
            <a:rPr kumimoji="1" lang="ja-JP" altLang="ja-JP" sz="1100">
              <a:solidFill>
                <a:schemeClr val="dk1"/>
              </a:solidFill>
              <a:effectLst/>
              <a:latin typeface="+mn-lt"/>
              <a:ea typeface="+mn-ea"/>
              <a:cs typeface="+mn-cs"/>
            </a:rPr>
            <a:t>　整理統合や費用対効果などを勘案して単独事業の見直しを行い、上昇に歯止めを掛けるよう努める。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146050</xdr:rowOff>
    </xdr:from>
    <xdr:to>
      <xdr:col>24</xdr:col>
      <xdr:colOff>25400</xdr:colOff>
      <xdr:row>60</xdr:row>
      <xdr:rowOff>165100</xdr:rowOff>
    </xdr:to>
    <xdr:cxnSp macro="">
      <xdr:nvCxnSpPr>
        <xdr:cNvPr id="192" name="直線コネクタ 191"/>
        <xdr:cNvCxnSpPr/>
      </xdr:nvCxnSpPr>
      <xdr:spPr>
        <a:xfrm>
          <a:off x="3987800" y="10433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146050</xdr:rowOff>
    </xdr:to>
    <xdr:cxnSp macro="">
      <xdr:nvCxnSpPr>
        <xdr:cNvPr id="195" name="直線コネクタ 194"/>
        <xdr:cNvCxnSpPr/>
      </xdr:nvCxnSpPr>
      <xdr:spPr>
        <a:xfrm>
          <a:off x="3098800" y="10261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146050</xdr:rowOff>
    </xdr:to>
    <xdr:cxnSp macro="">
      <xdr:nvCxnSpPr>
        <xdr:cNvPr id="198" name="直線コネクタ 197"/>
        <xdr:cNvCxnSpPr/>
      </xdr:nvCxnSpPr>
      <xdr:spPr>
        <a:xfrm>
          <a:off x="2209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69850</xdr:rowOff>
    </xdr:to>
    <xdr:cxnSp macro="">
      <xdr:nvCxnSpPr>
        <xdr:cNvPr id="201" name="直線コネクタ 200"/>
        <xdr:cNvCxnSpPr/>
      </xdr:nvCxnSpPr>
      <xdr:spPr>
        <a:xfrm>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11" name="楕円 210"/>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12"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95250</xdr:rowOff>
    </xdr:from>
    <xdr:to>
      <xdr:col>20</xdr:col>
      <xdr:colOff>38100</xdr:colOff>
      <xdr:row>61</xdr:row>
      <xdr:rowOff>25400</xdr:rowOff>
    </xdr:to>
    <xdr:sp macro="" textlink="">
      <xdr:nvSpPr>
        <xdr:cNvPr id="213" name="楕円 212"/>
        <xdr:cNvSpPr/>
      </xdr:nvSpPr>
      <xdr:spPr>
        <a:xfrm>
          <a:off x="393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214" name="テキスト ボックス 213"/>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5" name="楕円 214"/>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6" name="テキスト ボックス 215"/>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7" name="楕円 216"/>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8" name="テキスト ボックス 217"/>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9" name="楕円 218"/>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20" name="テキスト ボックス 219"/>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国民健康保険特別会計や介護保険特別会計に対する繰出金が高額になっていることが主な要因で、検診率向上や介護予防などの健康づくりに力を入れて、医療費等の抑制に努める。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138430</xdr:rowOff>
    </xdr:to>
    <xdr:cxnSp macro="">
      <xdr:nvCxnSpPr>
        <xdr:cNvPr id="253" name="直線コネクタ 252"/>
        <xdr:cNvCxnSpPr/>
      </xdr:nvCxnSpPr>
      <xdr:spPr>
        <a:xfrm>
          <a:off x="15671800" y="9812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39370</xdr:rowOff>
    </xdr:to>
    <xdr:cxnSp macro="">
      <xdr:nvCxnSpPr>
        <xdr:cNvPr id="256" name="直線コネクタ 255"/>
        <xdr:cNvCxnSpPr/>
      </xdr:nvCxnSpPr>
      <xdr:spPr>
        <a:xfrm>
          <a:off x="14782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24130</xdr:rowOff>
    </xdr:to>
    <xdr:cxnSp macro="">
      <xdr:nvCxnSpPr>
        <xdr:cNvPr id="259" name="直線コネクタ 258"/>
        <xdr:cNvCxnSpPr/>
      </xdr:nvCxnSpPr>
      <xdr:spPr>
        <a:xfrm flipV="1">
          <a:off x="13893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69850</xdr:rowOff>
    </xdr:to>
    <xdr:cxnSp macro="">
      <xdr:nvCxnSpPr>
        <xdr:cNvPr id="262" name="直線コネクタ 261"/>
        <xdr:cNvCxnSpPr/>
      </xdr:nvCxnSpPr>
      <xdr:spPr>
        <a:xfrm flipV="1">
          <a:off x="13004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2" name="楕円 271"/>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3"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4" name="楕円 273"/>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5" name="テキスト ボックス 274"/>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6" name="楕円 275"/>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7" name="テキスト ボックス 276"/>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9" name="テキスト ボックス 27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類似団体内順位</a:t>
          </a:r>
          <a:r>
            <a:rPr kumimoji="1" lang="ja-JP" altLang="en-US" sz="1100">
              <a:solidFill>
                <a:schemeClr val="dk1"/>
              </a:solidFill>
              <a:effectLst/>
              <a:latin typeface="+mn-lt"/>
              <a:ea typeface="+mn-ea"/>
              <a:cs typeface="+mn-cs"/>
            </a:rPr>
            <a:t>は依然</a:t>
          </a:r>
          <a:r>
            <a:rPr kumimoji="1" lang="ja-JP" altLang="ja-JP" sz="1100">
              <a:solidFill>
                <a:schemeClr val="dk1"/>
              </a:solidFill>
              <a:effectLst/>
              <a:latin typeface="+mn-lt"/>
              <a:ea typeface="+mn-ea"/>
              <a:cs typeface="+mn-cs"/>
            </a:rPr>
            <a:t>最下位である。</a:t>
          </a:r>
          <a:endParaRPr lang="ja-JP" altLang="ja-JP" sz="1400">
            <a:effectLst/>
          </a:endParaRPr>
        </a:p>
        <a:p>
          <a:r>
            <a:rPr kumimoji="1" lang="ja-JP" altLang="ja-JP" sz="1100">
              <a:solidFill>
                <a:schemeClr val="dk1"/>
              </a:solidFill>
              <a:effectLst/>
              <a:latin typeface="+mn-lt"/>
              <a:ea typeface="+mn-ea"/>
              <a:cs typeface="+mn-cs"/>
            </a:rPr>
            <a:t>　法適公営企業に対する基準内繰出金が多額になっていることが主な要因である。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徐々に改善傾向にあるが、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料金の適正化等による経営改善を図るなど、繰出金の抑制に努めるとともに、ほかの補助金、負担金についても見直しを行っていく。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39</xdr:row>
      <xdr:rowOff>131899</xdr:rowOff>
    </xdr:to>
    <xdr:cxnSp macro="">
      <xdr:nvCxnSpPr>
        <xdr:cNvPr id="311" name="直線コネクタ 310"/>
        <xdr:cNvCxnSpPr/>
      </xdr:nvCxnSpPr>
      <xdr:spPr>
        <a:xfrm flipV="1">
          <a:off x="16510000" y="5773420"/>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103976</xdr:rowOff>
    </xdr:from>
    <xdr:ext cx="762000" cy="259045"/>
    <xdr:sp macro="" textlink="">
      <xdr:nvSpPr>
        <xdr:cNvPr id="312" name="補助費等最小値テキスト"/>
        <xdr:cNvSpPr txBox="1"/>
      </xdr:nvSpPr>
      <xdr:spPr>
        <a:xfrm>
          <a:off x="16598900" y="679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131899</xdr:rowOff>
    </xdr:from>
    <xdr:to>
      <xdr:col>82</xdr:col>
      <xdr:colOff>196850</xdr:colOff>
      <xdr:row>39</xdr:row>
      <xdr:rowOff>131899</xdr:rowOff>
    </xdr:to>
    <xdr:cxnSp macro="">
      <xdr:nvCxnSpPr>
        <xdr:cNvPr id="313" name="直線コネクタ 312"/>
        <xdr:cNvCxnSpPr/>
      </xdr:nvCxnSpPr>
      <xdr:spPr>
        <a:xfrm>
          <a:off x="16421100" y="681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4"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5" name="直線コネクタ 314"/>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131899</xdr:rowOff>
    </xdr:from>
    <xdr:to>
      <xdr:col>82</xdr:col>
      <xdr:colOff>107950</xdr:colOff>
      <xdr:row>40</xdr:row>
      <xdr:rowOff>156391</xdr:rowOff>
    </xdr:to>
    <xdr:cxnSp macro="">
      <xdr:nvCxnSpPr>
        <xdr:cNvPr id="316" name="直線コネクタ 315"/>
        <xdr:cNvCxnSpPr/>
      </xdr:nvCxnSpPr>
      <xdr:spPr>
        <a:xfrm flipV="1">
          <a:off x="15671800" y="681844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89461</xdr:rowOff>
    </xdr:from>
    <xdr:ext cx="762000" cy="259045"/>
    <xdr:sp macro="" textlink="">
      <xdr:nvSpPr>
        <xdr:cNvPr id="317" name="補助費等平均値テキスト"/>
        <xdr:cNvSpPr txBox="1"/>
      </xdr:nvSpPr>
      <xdr:spPr>
        <a:xfrm>
          <a:off x="16598900" y="6090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72934</xdr:rowOff>
    </xdr:from>
    <xdr:to>
      <xdr:col>82</xdr:col>
      <xdr:colOff>158750</xdr:colOff>
      <xdr:row>37</xdr:row>
      <xdr:rowOff>3084</xdr:rowOff>
    </xdr:to>
    <xdr:sp macro="" textlink="">
      <xdr:nvSpPr>
        <xdr:cNvPr id="318" name="フローチャート: 判断 317"/>
        <xdr:cNvSpPr/>
      </xdr:nvSpPr>
      <xdr:spPr>
        <a:xfrm>
          <a:off x="164592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51888</xdr:rowOff>
    </xdr:from>
    <xdr:to>
      <xdr:col>78</xdr:col>
      <xdr:colOff>69850</xdr:colOff>
      <xdr:row>40</xdr:row>
      <xdr:rowOff>156391</xdr:rowOff>
    </xdr:to>
    <xdr:cxnSp macro="">
      <xdr:nvCxnSpPr>
        <xdr:cNvPr id="319" name="直線コネクタ 318"/>
        <xdr:cNvCxnSpPr/>
      </xdr:nvCxnSpPr>
      <xdr:spPr>
        <a:xfrm>
          <a:off x="14782800" y="690988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20" name="フローチャート: 判断 319"/>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1" name="テキスト ボックス 32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40</xdr:row>
      <xdr:rowOff>51888</xdr:rowOff>
    </xdr:to>
    <xdr:cxnSp macro="">
      <xdr:nvCxnSpPr>
        <xdr:cNvPr id="322" name="直線コネクタ 321"/>
        <xdr:cNvCxnSpPr/>
      </xdr:nvCxnSpPr>
      <xdr:spPr>
        <a:xfrm>
          <a:off x="13893800" y="6687820"/>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14151</xdr:rowOff>
    </xdr:from>
    <xdr:to>
      <xdr:col>74</xdr:col>
      <xdr:colOff>31750</xdr:colOff>
      <xdr:row>36</xdr:row>
      <xdr:rowOff>115751</xdr:rowOff>
    </xdr:to>
    <xdr:sp macro="" textlink="">
      <xdr:nvSpPr>
        <xdr:cNvPr id="323" name="フローチャート: 判断 322"/>
        <xdr:cNvSpPr/>
      </xdr:nvSpPr>
      <xdr:spPr>
        <a:xfrm>
          <a:off x="14732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125928</xdr:rowOff>
    </xdr:from>
    <xdr:ext cx="762000" cy="259045"/>
    <xdr:sp macro="" textlink="">
      <xdr:nvSpPr>
        <xdr:cNvPr id="324" name="テキスト ボックス 323"/>
        <xdr:cNvSpPr txBox="1"/>
      </xdr:nvSpPr>
      <xdr:spPr>
        <a:xfrm>
          <a:off x="14401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153126</xdr:rowOff>
    </xdr:from>
    <xdr:to>
      <xdr:col>69</xdr:col>
      <xdr:colOff>92075</xdr:colOff>
      <xdr:row>39</xdr:row>
      <xdr:rowOff>1270</xdr:rowOff>
    </xdr:to>
    <xdr:cxnSp macro="">
      <xdr:nvCxnSpPr>
        <xdr:cNvPr id="325" name="直線コネクタ 324"/>
        <xdr:cNvCxnSpPr/>
      </xdr:nvCxnSpPr>
      <xdr:spPr>
        <a:xfrm>
          <a:off x="13004800" y="66682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29" name="テキスト ボックス 328"/>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81099</xdr:rowOff>
    </xdr:from>
    <xdr:to>
      <xdr:col>82</xdr:col>
      <xdr:colOff>158750</xdr:colOff>
      <xdr:row>40</xdr:row>
      <xdr:rowOff>11249</xdr:rowOff>
    </xdr:to>
    <xdr:sp macro="" textlink="">
      <xdr:nvSpPr>
        <xdr:cNvPr id="335" name="楕円 334"/>
        <xdr:cNvSpPr/>
      </xdr:nvSpPr>
      <xdr:spPr>
        <a:xfrm>
          <a:off x="164592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161126</xdr:rowOff>
    </xdr:from>
    <xdr:ext cx="762000" cy="259045"/>
    <xdr:sp macro="" textlink="">
      <xdr:nvSpPr>
        <xdr:cNvPr id="336" name="補助費等該当値テキスト"/>
        <xdr:cNvSpPr txBox="1"/>
      </xdr:nvSpPr>
      <xdr:spPr>
        <a:xfrm>
          <a:off x="16598900" y="667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105591</xdr:rowOff>
    </xdr:from>
    <xdr:to>
      <xdr:col>78</xdr:col>
      <xdr:colOff>120650</xdr:colOff>
      <xdr:row>41</xdr:row>
      <xdr:rowOff>35741</xdr:rowOff>
    </xdr:to>
    <xdr:sp macro="" textlink="">
      <xdr:nvSpPr>
        <xdr:cNvPr id="337" name="楕円 336"/>
        <xdr:cNvSpPr/>
      </xdr:nvSpPr>
      <xdr:spPr>
        <a:xfrm>
          <a:off x="15621000" y="69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20518</xdr:rowOff>
    </xdr:from>
    <xdr:ext cx="736600" cy="259045"/>
    <xdr:sp macro="" textlink="">
      <xdr:nvSpPr>
        <xdr:cNvPr id="338" name="テキスト ボックス 337"/>
        <xdr:cNvSpPr txBox="1"/>
      </xdr:nvSpPr>
      <xdr:spPr>
        <a:xfrm>
          <a:off x="15290800" y="704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1088</xdr:rowOff>
    </xdr:from>
    <xdr:to>
      <xdr:col>74</xdr:col>
      <xdr:colOff>31750</xdr:colOff>
      <xdr:row>40</xdr:row>
      <xdr:rowOff>102688</xdr:rowOff>
    </xdr:to>
    <xdr:sp macro="" textlink="">
      <xdr:nvSpPr>
        <xdr:cNvPr id="339" name="楕円 338"/>
        <xdr:cNvSpPr/>
      </xdr:nvSpPr>
      <xdr:spPr>
        <a:xfrm>
          <a:off x="14732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87465</xdr:rowOff>
    </xdr:from>
    <xdr:ext cx="762000" cy="259045"/>
    <xdr:sp macro="" textlink="">
      <xdr:nvSpPr>
        <xdr:cNvPr id="340" name="テキスト ボックス 339"/>
        <xdr:cNvSpPr txBox="1"/>
      </xdr:nvSpPr>
      <xdr:spPr>
        <a:xfrm>
          <a:off x="14401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41" name="楕円 340"/>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42" name="テキスト ボックス 341"/>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102326</xdr:rowOff>
    </xdr:from>
    <xdr:to>
      <xdr:col>65</xdr:col>
      <xdr:colOff>53975</xdr:colOff>
      <xdr:row>39</xdr:row>
      <xdr:rowOff>32476</xdr:rowOff>
    </xdr:to>
    <xdr:sp macro="" textlink="">
      <xdr:nvSpPr>
        <xdr:cNvPr id="343" name="楕円 342"/>
        <xdr:cNvSpPr/>
      </xdr:nvSpPr>
      <xdr:spPr>
        <a:xfrm>
          <a:off x="12954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17253</xdr:rowOff>
    </xdr:from>
    <xdr:ext cx="762000" cy="259045"/>
    <xdr:sp macro="" textlink="">
      <xdr:nvSpPr>
        <xdr:cNvPr id="344" name="テキスト ボックス 343"/>
        <xdr:cNvSpPr txBox="1"/>
      </xdr:nvSpPr>
      <xdr:spPr>
        <a:xfrm>
          <a:off x="12623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ポイント上昇した。平成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水元中央小学校建設事業</a:t>
          </a:r>
          <a:r>
            <a:rPr kumimoji="1" lang="ja-JP" altLang="en-US" sz="1100">
              <a:solidFill>
                <a:schemeClr val="dk1"/>
              </a:solidFill>
              <a:effectLst/>
              <a:latin typeface="+mn-lt"/>
              <a:ea typeface="+mn-ea"/>
              <a:cs typeface="+mn-cs"/>
            </a:rPr>
            <a:t>で充当した地方債の借換を行ったためである。しかし</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今後も計画的な建設事業により新規発行債を抑え、地方債に極力頼らない財政運営に努める。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8" name="直線コネクタ 367"/>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9"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70" name="直線コネクタ 369"/>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71"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2" name="直線コネクタ 371"/>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75</xdr:row>
      <xdr:rowOff>24130</xdr:rowOff>
    </xdr:to>
    <xdr:cxnSp macro="">
      <xdr:nvCxnSpPr>
        <xdr:cNvPr id="373" name="直線コネクタ 372"/>
        <xdr:cNvCxnSpPr/>
      </xdr:nvCxnSpPr>
      <xdr:spPr>
        <a:xfrm>
          <a:off x="3987800" y="128028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75</xdr:row>
      <xdr:rowOff>29845</xdr:rowOff>
    </xdr:to>
    <xdr:cxnSp macro="">
      <xdr:nvCxnSpPr>
        <xdr:cNvPr id="376" name="直線コネクタ 375"/>
        <xdr:cNvCxnSpPr/>
      </xdr:nvCxnSpPr>
      <xdr:spPr>
        <a:xfrm flipV="1">
          <a:off x="3098800" y="128028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29845</xdr:rowOff>
    </xdr:from>
    <xdr:to>
      <xdr:col>15</xdr:col>
      <xdr:colOff>98425</xdr:colOff>
      <xdr:row>75</xdr:row>
      <xdr:rowOff>132715</xdr:rowOff>
    </xdr:to>
    <xdr:cxnSp macro="">
      <xdr:nvCxnSpPr>
        <xdr:cNvPr id="379" name="直線コネクタ 378"/>
        <xdr:cNvCxnSpPr/>
      </xdr:nvCxnSpPr>
      <xdr:spPr>
        <a:xfrm flipV="1">
          <a:off x="2209800" y="128885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132715</xdr:rowOff>
    </xdr:from>
    <xdr:to>
      <xdr:col>11</xdr:col>
      <xdr:colOff>9525</xdr:colOff>
      <xdr:row>75</xdr:row>
      <xdr:rowOff>132715</xdr:rowOff>
    </xdr:to>
    <xdr:cxnSp macro="">
      <xdr:nvCxnSpPr>
        <xdr:cNvPr id="382" name="直線コネクタ 381"/>
        <xdr:cNvCxnSpPr/>
      </xdr:nvCxnSpPr>
      <xdr:spPr>
        <a:xfrm>
          <a:off x="1320800" y="12991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3" name="フローチャート: 判断 382"/>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4" name="テキスト ボックス 383"/>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5" name="フローチャート: 判断 384"/>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6" name="テキスト ボックス 385"/>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92" name="楕円 391"/>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3"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94" name="楕円 393"/>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95" name="テキスト ボックス 394"/>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150495</xdr:rowOff>
    </xdr:from>
    <xdr:to>
      <xdr:col>15</xdr:col>
      <xdr:colOff>149225</xdr:colOff>
      <xdr:row>75</xdr:row>
      <xdr:rowOff>80645</xdr:rowOff>
    </xdr:to>
    <xdr:sp macro="" textlink="">
      <xdr:nvSpPr>
        <xdr:cNvPr id="396" name="楕円 395"/>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90822</xdr:rowOff>
    </xdr:from>
    <xdr:ext cx="762000" cy="259045"/>
    <xdr:sp macro="" textlink="">
      <xdr:nvSpPr>
        <xdr:cNvPr id="397" name="テキスト ボックス 396"/>
        <xdr:cNvSpPr txBox="1"/>
      </xdr:nvSpPr>
      <xdr:spPr>
        <a:xfrm>
          <a:off x="2717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81915</xdr:rowOff>
    </xdr:from>
    <xdr:to>
      <xdr:col>11</xdr:col>
      <xdr:colOff>60325</xdr:colOff>
      <xdr:row>76</xdr:row>
      <xdr:rowOff>12064</xdr:rowOff>
    </xdr:to>
    <xdr:sp macro="" textlink="">
      <xdr:nvSpPr>
        <xdr:cNvPr id="398" name="楕円 397"/>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22242</xdr:rowOff>
    </xdr:from>
    <xdr:ext cx="762000" cy="259045"/>
    <xdr:sp macro="" textlink="">
      <xdr:nvSpPr>
        <xdr:cNvPr id="399" name="テキスト ボックス 398"/>
        <xdr:cNvSpPr txBox="1"/>
      </xdr:nvSpPr>
      <xdr:spPr>
        <a:xfrm>
          <a:off x="1828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81915</xdr:rowOff>
    </xdr:from>
    <xdr:to>
      <xdr:col>6</xdr:col>
      <xdr:colOff>171450</xdr:colOff>
      <xdr:row>76</xdr:row>
      <xdr:rowOff>12064</xdr:rowOff>
    </xdr:to>
    <xdr:sp macro="" textlink="">
      <xdr:nvSpPr>
        <xdr:cNvPr id="400" name="楕円 399"/>
        <xdr:cNvSpPr/>
      </xdr:nvSpPr>
      <xdr:spPr>
        <a:xfrm>
          <a:off x="1270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22242</xdr:rowOff>
    </xdr:from>
    <xdr:ext cx="762000" cy="259045"/>
    <xdr:sp macro="" textlink="">
      <xdr:nvSpPr>
        <xdr:cNvPr id="401" name="テキスト ボックス 400"/>
        <xdr:cNvSpPr txBox="1"/>
      </xdr:nvSpPr>
      <xdr:spPr>
        <a:xfrm>
          <a:off x="939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減少したが依然高い状況にある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補助金等に係る経常収支比率が前年度より</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ポイント減少したことが要因である。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財政状況や経済状況に十分配慮し、公営企業の事業実施による繰出金の単年度負担の抑制や、建設事業の計画的な実施に努め、健全な財政運営を目指す。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79</xdr:row>
      <xdr:rowOff>127000</xdr:rowOff>
    </xdr:to>
    <xdr:cxnSp macro="">
      <xdr:nvCxnSpPr>
        <xdr:cNvPr id="429" name="直線コネクタ 428"/>
        <xdr:cNvCxnSpPr/>
      </xdr:nvCxnSpPr>
      <xdr:spPr>
        <a:xfrm flipV="1">
          <a:off x="16510000" y="1271143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99077</xdr:rowOff>
    </xdr:from>
    <xdr:ext cx="762000" cy="259045"/>
    <xdr:sp macro="" textlink="">
      <xdr:nvSpPr>
        <xdr:cNvPr id="430" name="公債費以外最小値テキスト"/>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127000</xdr:rowOff>
    </xdr:from>
    <xdr:to>
      <xdr:col>82</xdr:col>
      <xdr:colOff>196850</xdr:colOff>
      <xdr:row>79</xdr:row>
      <xdr:rowOff>127000</xdr:rowOff>
    </xdr:to>
    <xdr:cxnSp macro="">
      <xdr:nvCxnSpPr>
        <xdr:cNvPr id="431" name="直線コネクタ 430"/>
        <xdr:cNvCxnSpPr/>
      </xdr:nvCxnSpPr>
      <xdr:spPr>
        <a:xfrm>
          <a:off x="16421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3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33" name="直線コネクタ 43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127000</xdr:rowOff>
    </xdr:from>
    <xdr:to>
      <xdr:col>82</xdr:col>
      <xdr:colOff>107950</xdr:colOff>
      <xdr:row>80</xdr:row>
      <xdr:rowOff>35561</xdr:rowOff>
    </xdr:to>
    <xdr:cxnSp macro="">
      <xdr:nvCxnSpPr>
        <xdr:cNvPr id="434" name="直線コネクタ 433"/>
        <xdr:cNvCxnSpPr/>
      </xdr:nvCxnSpPr>
      <xdr:spPr>
        <a:xfrm flipV="1">
          <a:off x="15671800" y="136715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39388</xdr:rowOff>
    </xdr:from>
    <xdr:ext cx="762000" cy="259045"/>
    <xdr:sp macro="" textlink="">
      <xdr:nvSpPr>
        <xdr:cNvPr id="435" name="公債費以外平均値テキスト"/>
        <xdr:cNvSpPr txBox="1"/>
      </xdr:nvSpPr>
      <xdr:spPr>
        <a:xfrm>
          <a:off x="16598900" y="13069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22861</xdr:rowOff>
    </xdr:from>
    <xdr:to>
      <xdr:col>82</xdr:col>
      <xdr:colOff>158750</xdr:colOff>
      <xdr:row>77</xdr:row>
      <xdr:rowOff>124461</xdr:rowOff>
    </xdr:to>
    <xdr:sp macro="" textlink="">
      <xdr:nvSpPr>
        <xdr:cNvPr id="436" name="フローチャート: 判断 435"/>
        <xdr:cNvSpPr/>
      </xdr:nvSpPr>
      <xdr:spPr>
        <a:xfrm>
          <a:off x="164592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35561</xdr:rowOff>
    </xdr:to>
    <xdr:cxnSp macro="">
      <xdr:nvCxnSpPr>
        <xdr:cNvPr id="437" name="直線コネクタ 436"/>
        <xdr:cNvCxnSpPr/>
      </xdr:nvCxnSpPr>
      <xdr:spPr>
        <a:xfrm>
          <a:off x="14782800" y="136372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8" name="フローチャート: 判断 437"/>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39" name="テキスト ボックス 438"/>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104139</xdr:rowOff>
    </xdr:to>
    <xdr:cxnSp macro="">
      <xdr:nvCxnSpPr>
        <xdr:cNvPr id="440" name="直線コネクタ 439"/>
        <xdr:cNvCxnSpPr/>
      </xdr:nvCxnSpPr>
      <xdr:spPr>
        <a:xfrm flipV="1">
          <a:off x="13893800" y="13637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87630</xdr:rowOff>
    </xdr:from>
    <xdr:to>
      <xdr:col>74</xdr:col>
      <xdr:colOff>31750</xdr:colOff>
      <xdr:row>77</xdr:row>
      <xdr:rowOff>17780</xdr:rowOff>
    </xdr:to>
    <xdr:sp macro="" textlink="">
      <xdr:nvSpPr>
        <xdr:cNvPr id="441" name="フローチャート: 判断 440"/>
        <xdr:cNvSpPr/>
      </xdr:nvSpPr>
      <xdr:spPr>
        <a:xfrm>
          <a:off x="14732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42" name="テキスト ボックス 441"/>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88900</xdr:rowOff>
    </xdr:from>
    <xdr:to>
      <xdr:col>69</xdr:col>
      <xdr:colOff>92075</xdr:colOff>
      <xdr:row>79</xdr:row>
      <xdr:rowOff>104139</xdr:rowOff>
    </xdr:to>
    <xdr:cxnSp macro="">
      <xdr:nvCxnSpPr>
        <xdr:cNvPr id="443" name="直線コネクタ 442"/>
        <xdr:cNvCxnSpPr/>
      </xdr:nvCxnSpPr>
      <xdr:spPr>
        <a:xfrm>
          <a:off x="13004800" y="13633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53339</xdr:rowOff>
    </xdr:from>
    <xdr:to>
      <xdr:col>69</xdr:col>
      <xdr:colOff>142875</xdr:colOff>
      <xdr:row>76</xdr:row>
      <xdr:rowOff>154939</xdr:rowOff>
    </xdr:to>
    <xdr:sp macro="" textlink="">
      <xdr:nvSpPr>
        <xdr:cNvPr id="444" name="フローチャート: 判断 443"/>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5" name="テキスト ボックス 44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137160</xdr:rowOff>
    </xdr:from>
    <xdr:to>
      <xdr:col>65</xdr:col>
      <xdr:colOff>53975</xdr:colOff>
      <xdr:row>76</xdr:row>
      <xdr:rowOff>67311</xdr:rowOff>
    </xdr:to>
    <xdr:sp macro="" textlink="">
      <xdr:nvSpPr>
        <xdr:cNvPr id="446" name="フローチャート: 判断 445"/>
        <xdr:cNvSpPr/>
      </xdr:nvSpPr>
      <xdr:spPr>
        <a:xfrm>
          <a:off x="12954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77487</xdr:rowOff>
    </xdr:from>
    <xdr:ext cx="762000" cy="259045"/>
    <xdr:sp macro="" textlink="">
      <xdr:nvSpPr>
        <xdr:cNvPr id="447" name="テキスト ボックス 446"/>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76200</xdr:rowOff>
    </xdr:from>
    <xdr:to>
      <xdr:col>82</xdr:col>
      <xdr:colOff>158750</xdr:colOff>
      <xdr:row>80</xdr:row>
      <xdr:rowOff>6350</xdr:rowOff>
    </xdr:to>
    <xdr:sp macro="" textlink="">
      <xdr:nvSpPr>
        <xdr:cNvPr id="453" name="楕円 452"/>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156227</xdr:rowOff>
    </xdr:from>
    <xdr:ext cx="762000" cy="259045"/>
    <xdr:sp macro="" textlink="">
      <xdr:nvSpPr>
        <xdr:cNvPr id="454" name="公債費以外該当値テキスト"/>
        <xdr:cNvSpPr txBox="1"/>
      </xdr:nvSpPr>
      <xdr:spPr>
        <a:xfrm>
          <a:off x="16598900" y="135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55" name="楕円 454"/>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56" name="テキスト ボックス 455"/>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7" name="楕円 456"/>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8" name="テキスト ボックス 457"/>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53339</xdr:rowOff>
    </xdr:from>
    <xdr:to>
      <xdr:col>69</xdr:col>
      <xdr:colOff>142875</xdr:colOff>
      <xdr:row>79</xdr:row>
      <xdr:rowOff>154939</xdr:rowOff>
    </xdr:to>
    <xdr:sp macro="" textlink="">
      <xdr:nvSpPr>
        <xdr:cNvPr id="459" name="楕円 458"/>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139716</xdr:rowOff>
    </xdr:from>
    <xdr:ext cx="762000" cy="259045"/>
    <xdr:sp macro="" textlink="">
      <xdr:nvSpPr>
        <xdr:cNvPr id="460" name="テキスト ボックス 459"/>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38100</xdr:rowOff>
    </xdr:from>
    <xdr:to>
      <xdr:col>65</xdr:col>
      <xdr:colOff>53975</xdr:colOff>
      <xdr:row>79</xdr:row>
      <xdr:rowOff>139700</xdr:rowOff>
    </xdr:to>
    <xdr:sp macro="" textlink="">
      <xdr:nvSpPr>
        <xdr:cNvPr id="461" name="楕円 460"/>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124477</xdr:rowOff>
    </xdr:from>
    <xdr:ext cx="762000" cy="259045"/>
    <xdr:sp macro="" textlink="">
      <xdr:nvSpPr>
        <xdr:cNvPr id="462" name="テキスト ボックス 461"/>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120294</xdr:rowOff>
    </xdr:from>
    <xdr:to>
      <xdr:col>29</xdr:col>
      <xdr:colOff>127000</xdr:colOff>
      <xdr:row>18</xdr:row>
      <xdr:rowOff>134359</xdr:rowOff>
    </xdr:to>
    <xdr:cxnSp macro="">
      <xdr:nvCxnSpPr>
        <xdr:cNvPr id="52" name="直線コネクタ 51"/>
        <xdr:cNvCxnSpPr/>
      </xdr:nvCxnSpPr>
      <xdr:spPr bwMode="auto">
        <a:xfrm flipV="1">
          <a:off x="5003800" y="3254019"/>
          <a:ext cx="647700" cy="1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116854</xdr:rowOff>
    </xdr:from>
    <xdr:to>
      <xdr:col>26</xdr:col>
      <xdr:colOff>50800</xdr:colOff>
      <xdr:row>18</xdr:row>
      <xdr:rowOff>134359</xdr:rowOff>
    </xdr:to>
    <xdr:cxnSp macro="">
      <xdr:nvCxnSpPr>
        <xdr:cNvPr id="55" name="直線コネクタ 54"/>
        <xdr:cNvCxnSpPr/>
      </xdr:nvCxnSpPr>
      <xdr:spPr bwMode="auto">
        <a:xfrm>
          <a:off x="4305300" y="3250579"/>
          <a:ext cx="6985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116854</xdr:rowOff>
    </xdr:from>
    <xdr:to>
      <xdr:col>22</xdr:col>
      <xdr:colOff>114300</xdr:colOff>
      <xdr:row>18</xdr:row>
      <xdr:rowOff>127925</xdr:rowOff>
    </xdr:to>
    <xdr:cxnSp macro="">
      <xdr:nvCxnSpPr>
        <xdr:cNvPr id="58" name="直線コネクタ 57"/>
        <xdr:cNvCxnSpPr/>
      </xdr:nvCxnSpPr>
      <xdr:spPr bwMode="auto">
        <a:xfrm flipV="1">
          <a:off x="3606800" y="3250579"/>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127925</xdr:rowOff>
    </xdr:from>
    <xdr:to>
      <xdr:col>18</xdr:col>
      <xdr:colOff>177800</xdr:colOff>
      <xdr:row>18</xdr:row>
      <xdr:rowOff>170924</xdr:rowOff>
    </xdr:to>
    <xdr:cxnSp macro="">
      <xdr:nvCxnSpPr>
        <xdr:cNvPr id="61" name="直線コネクタ 60"/>
        <xdr:cNvCxnSpPr/>
      </xdr:nvCxnSpPr>
      <xdr:spPr bwMode="auto">
        <a:xfrm flipV="1">
          <a:off x="2908300" y="3261650"/>
          <a:ext cx="698500" cy="4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69494</xdr:rowOff>
    </xdr:from>
    <xdr:to>
      <xdr:col>29</xdr:col>
      <xdr:colOff>177800</xdr:colOff>
      <xdr:row>18</xdr:row>
      <xdr:rowOff>171094</xdr:rowOff>
    </xdr:to>
    <xdr:sp macro="" textlink="">
      <xdr:nvSpPr>
        <xdr:cNvPr id="71" name="楕円 70"/>
        <xdr:cNvSpPr/>
      </xdr:nvSpPr>
      <xdr:spPr bwMode="auto">
        <a:xfrm>
          <a:off x="5600700" y="320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41571</xdr:rowOff>
    </xdr:from>
    <xdr:ext cx="762000" cy="259045"/>
    <xdr:sp macro="" textlink="">
      <xdr:nvSpPr>
        <xdr:cNvPr id="72" name="人口1人当たり決算額の推移該当値テキスト130"/>
        <xdr:cNvSpPr txBox="1"/>
      </xdr:nvSpPr>
      <xdr:spPr>
        <a:xfrm>
          <a:off x="5740400" y="317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83559</xdr:rowOff>
    </xdr:from>
    <xdr:to>
      <xdr:col>26</xdr:col>
      <xdr:colOff>101600</xdr:colOff>
      <xdr:row>19</xdr:row>
      <xdr:rowOff>13708</xdr:rowOff>
    </xdr:to>
    <xdr:sp macro="" textlink="">
      <xdr:nvSpPr>
        <xdr:cNvPr id="73" name="楕円 72"/>
        <xdr:cNvSpPr/>
      </xdr:nvSpPr>
      <xdr:spPr bwMode="auto">
        <a:xfrm>
          <a:off x="4953000" y="32172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169936</xdr:rowOff>
    </xdr:from>
    <xdr:ext cx="736600" cy="259045"/>
    <xdr:sp macro="" textlink="">
      <xdr:nvSpPr>
        <xdr:cNvPr id="74" name="テキスト ボックス 73"/>
        <xdr:cNvSpPr txBox="1"/>
      </xdr:nvSpPr>
      <xdr:spPr>
        <a:xfrm>
          <a:off x="4622800" y="3303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66054</xdr:rowOff>
    </xdr:from>
    <xdr:to>
      <xdr:col>22</xdr:col>
      <xdr:colOff>165100</xdr:colOff>
      <xdr:row>18</xdr:row>
      <xdr:rowOff>167654</xdr:rowOff>
    </xdr:to>
    <xdr:sp macro="" textlink="">
      <xdr:nvSpPr>
        <xdr:cNvPr id="75" name="楕円 74"/>
        <xdr:cNvSpPr/>
      </xdr:nvSpPr>
      <xdr:spPr bwMode="auto">
        <a:xfrm>
          <a:off x="4254500" y="31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152431</xdr:rowOff>
    </xdr:from>
    <xdr:ext cx="762000" cy="259045"/>
    <xdr:sp macro="" textlink="">
      <xdr:nvSpPr>
        <xdr:cNvPr id="76" name="テキスト ボックス 75"/>
        <xdr:cNvSpPr txBox="1"/>
      </xdr:nvSpPr>
      <xdr:spPr>
        <a:xfrm>
          <a:off x="3924300" y="328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77125</xdr:rowOff>
    </xdr:from>
    <xdr:to>
      <xdr:col>19</xdr:col>
      <xdr:colOff>38100</xdr:colOff>
      <xdr:row>19</xdr:row>
      <xdr:rowOff>7276</xdr:rowOff>
    </xdr:to>
    <xdr:sp macro="" textlink="">
      <xdr:nvSpPr>
        <xdr:cNvPr id="77" name="楕円 76"/>
        <xdr:cNvSpPr/>
      </xdr:nvSpPr>
      <xdr:spPr bwMode="auto">
        <a:xfrm>
          <a:off x="3556000" y="32108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163502</xdr:rowOff>
    </xdr:from>
    <xdr:ext cx="762000" cy="259045"/>
    <xdr:sp macro="" textlink="">
      <xdr:nvSpPr>
        <xdr:cNvPr id="78" name="テキスト ボックス 77"/>
        <xdr:cNvSpPr txBox="1"/>
      </xdr:nvSpPr>
      <xdr:spPr>
        <a:xfrm>
          <a:off x="3225800" y="32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120124</xdr:rowOff>
    </xdr:from>
    <xdr:to>
      <xdr:col>15</xdr:col>
      <xdr:colOff>101600</xdr:colOff>
      <xdr:row>19</xdr:row>
      <xdr:rowOff>50274</xdr:rowOff>
    </xdr:to>
    <xdr:sp macro="" textlink="">
      <xdr:nvSpPr>
        <xdr:cNvPr id="79" name="楕円 78"/>
        <xdr:cNvSpPr/>
      </xdr:nvSpPr>
      <xdr:spPr bwMode="auto">
        <a:xfrm>
          <a:off x="2857500" y="325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35051</xdr:rowOff>
    </xdr:from>
    <xdr:ext cx="762000" cy="259045"/>
    <xdr:sp macro="" textlink="">
      <xdr:nvSpPr>
        <xdr:cNvPr id="80" name="テキスト ボックス 79"/>
        <xdr:cNvSpPr txBox="1"/>
      </xdr:nvSpPr>
      <xdr:spPr>
        <a:xfrm>
          <a:off x="2527300" y="334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322853</xdr:rowOff>
    </xdr:from>
    <xdr:to>
      <xdr:col>29</xdr:col>
      <xdr:colOff>127000</xdr:colOff>
      <xdr:row>35</xdr:row>
      <xdr:rowOff>326510</xdr:rowOff>
    </xdr:to>
    <xdr:cxnSp macro="">
      <xdr:nvCxnSpPr>
        <xdr:cNvPr id="114" name="直線コネクタ 113"/>
        <xdr:cNvCxnSpPr/>
      </xdr:nvCxnSpPr>
      <xdr:spPr bwMode="auto">
        <a:xfrm flipV="1">
          <a:off x="5003800" y="6933203"/>
          <a:ext cx="6477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307630</xdr:rowOff>
    </xdr:from>
    <xdr:ext cx="762000" cy="259045"/>
    <xdr:sp macro="" textlink="">
      <xdr:nvSpPr>
        <xdr:cNvPr id="115" name="人口1人当たり決算額の推移平均値テキスト445"/>
        <xdr:cNvSpPr txBox="1"/>
      </xdr:nvSpPr>
      <xdr:spPr>
        <a:xfrm>
          <a:off x="5740400" y="691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297002</xdr:rowOff>
    </xdr:from>
    <xdr:to>
      <xdr:col>26</xdr:col>
      <xdr:colOff>50800</xdr:colOff>
      <xdr:row>35</xdr:row>
      <xdr:rowOff>326510</xdr:rowOff>
    </xdr:to>
    <xdr:cxnSp macro="">
      <xdr:nvCxnSpPr>
        <xdr:cNvPr id="117" name="直線コネクタ 116"/>
        <xdr:cNvCxnSpPr/>
      </xdr:nvCxnSpPr>
      <xdr:spPr bwMode="auto">
        <a:xfrm>
          <a:off x="4305300" y="6907352"/>
          <a:ext cx="6985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297002</xdr:rowOff>
    </xdr:from>
    <xdr:to>
      <xdr:col>22</xdr:col>
      <xdr:colOff>114300</xdr:colOff>
      <xdr:row>36</xdr:row>
      <xdr:rowOff>6738</xdr:rowOff>
    </xdr:to>
    <xdr:cxnSp macro="">
      <xdr:nvCxnSpPr>
        <xdr:cNvPr id="120" name="直線コネクタ 119"/>
        <xdr:cNvCxnSpPr/>
      </xdr:nvCxnSpPr>
      <xdr:spPr bwMode="auto">
        <a:xfrm flipV="1">
          <a:off x="3606800" y="6907352"/>
          <a:ext cx="698500" cy="5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342036</xdr:rowOff>
    </xdr:from>
    <xdr:to>
      <xdr:col>18</xdr:col>
      <xdr:colOff>177800</xdr:colOff>
      <xdr:row>36</xdr:row>
      <xdr:rowOff>6738</xdr:rowOff>
    </xdr:to>
    <xdr:cxnSp macro="">
      <xdr:nvCxnSpPr>
        <xdr:cNvPr id="123" name="直線コネクタ 122"/>
        <xdr:cNvCxnSpPr/>
      </xdr:nvCxnSpPr>
      <xdr:spPr bwMode="auto">
        <a:xfrm>
          <a:off x="2908300" y="6952386"/>
          <a:ext cx="698500" cy="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272053</xdr:rowOff>
    </xdr:from>
    <xdr:to>
      <xdr:col>29</xdr:col>
      <xdr:colOff>177800</xdr:colOff>
      <xdr:row>36</xdr:row>
      <xdr:rowOff>30753</xdr:rowOff>
    </xdr:to>
    <xdr:sp macro="" textlink="">
      <xdr:nvSpPr>
        <xdr:cNvPr id="133" name="楕円 132"/>
        <xdr:cNvSpPr/>
      </xdr:nvSpPr>
      <xdr:spPr bwMode="auto">
        <a:xfrm>
          <a:off x="5600700" y="688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117130</xdr:rowOff>
    </xdr:from>
    <xdr:ext cx="762000" cy="259045"/>
    <xdr:sp macro="" textlink="">
      <xdr:nvSpPr>
        <xdr:cNvPr id="134" name="人口1人当たり決算額の推移該当値テキスト445"/>
        <xdr:cNvSpPr txBox="1"/>
      </xdr:nvSpPr>
      <xdr:spPr>
        <a:xfrm>
          <a:off x="5740400" y="672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275710</xdr:rowOff>
    </xdr:from>
    <xdr:to>
      <xdr:col>26</xdr:col>
      <xdr:colOff>101600</xdr:colOff>
      <xdr:row>36</xdr:row>
      <xdr:rowOff>34410</xdr:rowOff>
    </xdr:to>
    <xdr:sp macro="" textlink="">
      <xdr:nvSpPr>
        <xdr:cNvPr id="135" name="楕円 134"/>
        <xdr:cNvSpPr/>
      </xdr:nvSpPr>
      <xdr:spPr bwMode="auto">
        <a:xfrm>
          <a:off x="4953000" y="688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44587</xdr:rowOff>
    </xdr:from>
    <xdr:ext cx="736600" cy="259045"/>
    <xdr:sp macro="" textlink="">
      <xdr:nvSpPr>
        <xdr:cNvPr id="136" name="テキスト ボックス 135"/>
        <xdr:cNvSpPr txBox="1"/>
      </xdr:nvSpPr>
      <xdr:spPr>
        <a:xfrm>
          <a:off x="4622800" y="665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246202</xdr:rowOff>
    </xdr:from>
    <xdr:to>
      <xdr:col>22</xdr:col>
      <xdr:colOff>165100</xdr:colOff>
      <xdr:row>36</xdr:row>
      <xdr:rowOff>4902</xdr:rowOff>
    </xdr:to>
    <xdr:sp macro="" textlink="">
      <xdr:nvSpPr>
        <xdr:cNvPr id="137" name="楕円 136"/>
        <xdr:cNvSpPr/>
      </xdr:nvSpPr>
      <xdr:spPr bwMode="auto">
        <a:xfrm>
          <a:off x="4254500" y="685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15079</xdr:rowOff>
    </xdr:from>
    <xdr:ext cx="762000" cy="259045"/>
    <xdr:sp macro="" textlink="">
      <xdr:nvSpPr>
        <xdr:cNvPr id="138" name="テキスト ボックス 137"/>
        <xdr:cNvSpPr txBox="1"/>
      </xdr:nvSpPr>
      <xdr:spPr>
        <a:xfrm>
          <a:off x="3924300" y="662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298838</xdr:rowOff>
    </xdr:from>
    <xdr:to>
      <xdr:col>19</xdr:col>
      <xdr:colOff>38100</xdr:colOff>
      <xdr:row>36</xdr:row>
      <xdr:rowOff>57538</xdr:rowOff>
    </xdr:to>
    <xdr:sp macro="" textlink="">
      <xdr:nvSpPr>
        <xdr:cNvPr id="139" name="楕円 138"/>
        <xdr:cNvSpPr/>
      </xdr:nvSpPr>
      <xdr:spPr bwMode="auto">
        <a:xfrm>
          <a:off x="3556000" y="690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42315</xdr:rowOff>
    </xdr:from>
    <xdr:ext cx="762000" cy="259045"/>
    <xdr:sp macro="" textlink="">
      <xdr:nvSpPr>
        <xdr:cNvPr id="140" name="テキスト ボックス 139"/>
        <xdr:cNvSpPr txBox="1"/>
      </xdr:nvSpPr>
      <xdr:spPr>
        <a:xfrm>
          <a:off x="3225800" y="69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291236</xdr:rowOff>
    </xdr:from>
    <xdr:to>
      <xdr:col>15</xdr:col>
      <xdr:colOff>101600</xdr:colOff>
      <xdr:row>36</xdr:row>
      <xdr:rowOff>49936</xdr:rowOff>
    </xdr:to>
    <xdr:sp macro="" textlink="">
      <xdr:nvSpPr>
        <xdr:cNvPr id="141" name="楕円 140"/>
        <xdr:cNvSpPr/>
      </xdr:nvSpPr>
      <xdr:spPr bwMode="auto">
        <a:xfrm>
          <a:off x="2857500" y="690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34713</xdr:rowOff>
    </xdr:from>
    <xdr:ext cx="762000" cy="259045"/>
    <xdr:sp macro="" textlink="">
      <xdr:nvSpPr>
        <xdr:cNvPr id="142" name="テキスト ボックス 141"/>
        <xdr:cNvSpPr txBox="1"/>
      </xdr:nvSpPr>
      <xdr:spPr>
        <a:xfrm>
          <a:off x="2527300" y="6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24616</xdr:rowOff>
    </xdr:from>
    <xdr:to>
      <xdr:col>24</xdr:col>
      <xdr:colOff>63500</xdr:colOff>
      <xdr:row>37</xdr:row>
      <xdr:rowOff>50236</xdr:rowOff>
    </xdr:to>
    <xdr:cxnSp macro="">
      <xdr:nvCxnSpPr>
        <xdr:cNvPr id="63" name="直線コネクタ 62"/>
        <xdr:cNvCxnSpPr/>
      </xdr:nvCxnSpPr>
      <xdr:spPr>
        <a:xfrm flipV="1">
          <a:off x="3797300" y="6368266"/>
          <a:ext cx="8382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7929</xdr:rowOff>
    </xdr:from>
    <xdr:to>
      <xdr:col>19</xdr:col>
      <xdr:colOff>177800</xdr:colOff>
      <xdr:row>37</xdr:row>
      <xdr:rowOff>50236</xdr:rowOff>
    </xdr:to>
    <xdr:cxnSp macro="">
      <xdr:nvCxnSpPr>
        <xdr:cNvPr id="66" name="直線コネクタ 65"/>
        <xdr:cNvCxnSpPr/>
      </xdr:nvCxnSpPr>
      <xdr:spPr>
        <a:xfrm>
          <a:off x="2908300" y="6351579"/>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117248</xdr:rowOff>
    </xdr:from>
    <xdr:to>
      <xdr:col>15</xdr:col>
      <xdr:colOff>50800</xdr:colOff>
      <xdr:row>37</xdr:row>
      <xdr:rowOff>7929</xdr:rowOff>
    </xdr:to>
    <xdr:cxnSp macro="">
      <xdr:nvCxnSpPr>
        <xdr:cNvPr id="69" name="直線コネクタ 68"/>
        <xdr:cNvCxnSpPr/>
      </xdr:nvCxnSpPr>
      <xdr:spPr>
        <a:xfrm>
          <a:off x="2019300" y="6289448"/>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117248</xdr:rowOff>
    </xdr:from>
    <xdr:to>
      <xdr:col>10</xdr:col>
      <xdr:colOff>114300</xdr:colOff>
      <xdr:row>36</xdr:row>
      <xdr:rowOff>145480</xdr:rowOff>
    </xdr:to>
    <xdr:cxnSp macro="">
      <xdr:nvCxnSpPr>
        <xdr:cNvPr id="72" name="直線コネクタ 71"/>
        <xdr:cNvCxnSpPr/>
      </xdr:nvCxnSpPr>
      <xdr:spPr>
        <a:xfrm flipV="1">
          <a:off x="1130300" y="6289448"/>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145266</xdr:rowOff>
    </xdr:from>
    <xdr:to>
      <xdr:col>24</xdr:col>
      <xdr:colOff>114300</xdr:colOff>
      <xdr:row>37</xdr:row>
      <xdr:rowOff>75416</xdr:rowOff>
    </xdr:to>
    <xdr:sp macro="" textlink="">
      <xdr:nvSpPr>
        <xdr:cNvPr id="82" name="楕円 81"/>
        <xdr:cNvSpPr/>
      </xdr:nvSpPr>
      <xdr:spPr>
        <a:xfrm>
          <a:off x="4584700" y="6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123693</xdr:rowOff>
    </xdr:from>
    <xdr:ext cx="534377" cy="259045"/>
    <xdr:sp macro="" textlink="">
      <xdr:nvSpPr>
        <xdr:cNvPr id="83" name="人件費該当値テキスト"/>
        <xdr:cNvSpPr txBox="1"/>
      </xdr:nvSpPr>
      <xdr:spPr>
        <a:xfrm>
          <a:off x="4686300" y="62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170886</xdr:rowOff>
    </xdr:from>
    <xdr:to>
      <xdr:col>20</xdr:col>
      <xdr:colOff>38100</xdr:colOff>
      <xdr:row>37</xdr:row>
      <xdr:rowOff>101036</xdr:rowOff>
    </xdr:to>
    <xdr:sp macro="" textlink="">
      <xdr:nvSpPr>
        <xdr:cNvPr id="84" name="楕円 83"/>
        <xdr:cNvSpPr/>
      </xdr:nvSpPr>
      <xdr:spPr>
        <a:xfrm>
          <a:off x="3746500" y="6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92163</xdr:rowOff>
    </xdr:from>
    <xdr:ext cx="534377" cy="259045"/>
    <xdr:sp macro="" textlink="">
      <xdr:nvSpPr>
        <xdr:cNvPr id="85" name="テキスト ボックス 84"/>
        <xdr:cNvSpPr txBox="1"/>
      </xdr:nvSpPr>
      <xdr:spPr>
        <a:xfrm>
          <a:off x="3530111" y="64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128579</xdr:rowOff>
    </xdr:from>
    <xdr:to>
      <xdr:col>15</xdr:col>
      <xdr:colOff>101600</xdr:colOff>
      <xdr:row>37</xdr:row>
      <xdr:rowOff>58729</xdr:rowOff>
    </xdr:to>
    <xdr:sp macro="" textlink="">
      <xdr:nvSpPr>
        <xdr:cNvPr id="86" name="楕円 85"/>
        <xdr:cNvSpPr/>
      </xdr:nvSpPr>
      <xdr:spPr>
        <a:xfrm>
          <a:off x="2857500" y="63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49856</xdr:rowOff>
    </xdr:from>
    <xdr:ext cx="534377" cy="259045"/>
    <xdr:sp macro="" textlink="">
      <xdr:nvSpPr>
        <xdr:cNvPr id="87" name="テキスト ボックス 86"/>
        <xdr:cNvSpPr txBox="1"/>
      </xdr:nvSpPr>
      <xdr:spPr>
        <a:xfrm>
          <a:off x="2641111" y="63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66448</xdr:rowOff>
    </xdr:from>
    <xdr:to>
      <xdr:col>10</xdr:col>
      <xdr:colOff>165100</xdr:colOff>
      <xdr:row>36</xdr:row>
      <xdr:rowOff>168048</xdr:rowOff>
    </xdr:to>
    <xdr:sp macro="" textlink="">
      <xdr:nvSpPr>
        <xdr:cNvPr id="88" name="楕円 87"/>
        <xdr:cNvSpPr/>
      </xdr:nvSpPr>
      <xdr:spPr>
        <a:xfrm>
          <a:off x="1968500" y="62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159175</xdr:rowOff>
    </xdr:from>
    <xdr:ext cx="534377" cy="259045"/>
    <xdr:sp macro="" textlink="">
      <xdr:nvSpPr>
        <xdr:cNvPr id="89" name="テキスト ボックス 88"/>
        <xdr:cNvSpPr txBox="1"/>
      </xdr:nvSpPr>
      <xdr:spPr>
        <a:xfrm>
          <a:off x="1752111" y="63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94680</xdr:rowOff>
    </xdr:from>
    <xdr:to>
      <xdr:col>6</xdr:col>
      <xdr:colOff>38100</xdr:colOff>
      <xdr:row>37</xdr:row>
      <xdr:rowOff>24830</xdr:rowOff>
    </xdr:to>
    <xdr:sp macro="" textlink="">
      <xdr:nvSpPr>
        <xdr:cNvPr id="90" name="楕円 89"/>
        <xdr:cNvSpPr/>
      </xdr:nvSpPr>
      <xdr:spPr>
        <a:xfrm>
          <a:off x="1079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15957</xdr:rowOff>
    </xdr:from>
    <xdr:ext cx="534377" cy="259045"/>
    <xdr:sp macro="" textlink="">
      <xdr:nvSpPr>
        <xdr:cNvPr id="91" name="テキスト ボックス 90"/>
        <xdr:cNvSpPr txBox="1"/>
      </xdr:nvSpPr>
      <xdr:spPr>
        <a:xfrm>
          <a:off x="863111" y="63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161874</xdr:rowOff>
    </xdr:from>
    <xdr:to>
      <xdr:col>24</xdr:col>
      <xdr:colOff>63500</xdr:colOff>
      <xdr:row>57</xdr:row>
      <xdr:rowOff>168770</xdr:rowOff>
    </xdr:to>
    <xdr:cxnSp macro="">
      <xdr:nvCxnSpPr>
        <xdr:cNvPr id="120" name="直線コネクタ 119"/>
        <xdr:cNvCxnSpPr/>
      </xdr:nvCxnSpPr>
      <xdr:spPr>
        <a:xfrm>
          <a:off x="3797300" y="9934524"/>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156289</xdr:rowOff>
    </xdr:from>
    <xdr:to>
      <xdr:col>19</xdr:col>
      <xdr:colOff>177800</xdr:colOff>
      <xdr:row>57</xdr:row>
      <xdr:rowOff>161874</xdr:rowOff>
    </xdr:to>
    <xdr:cxnSp macro="">
      <xdr:nvCxnSpPr>
        <xdr:cNvPr id="123" name="直線コネクタ 122"/>
        <xdr:cNvCxnSpPr/>
      </xdr:nvCxnSpPr>
      <xdr:spPr>
        <a:xfrm>
          <a:off x="2908300" y="9928939"/>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156289</xdr:rowOff>
    </xdr:from>
    <xdr:to>
      <xdr:col>15</xdr:col>
      <xdr:colOff>50800</xdr:colOff>
      <xdr:row>57</xdr:row>
      <xdr:rowOff>161360</xdr:rowOff>
    </xdr:to>
    <xdr:cxnSp macro="">
      <xdr:nvCxnSpPr>
        <xdr:cNvPr id="126" name="直線コネクタ 125"/>
        <xdr:cNvCxnSpPr/>
      </xdr:nvCxnSpPr>
      <xdr:spPr>
        <a:xfrm flipV="1">
          <a:off x="2019300" y="992893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161360</xdr:rowOff>
    </xdr:from>
    <xdr:to>
      <xdr:col>10</xdr:col>
      <xdr:colOff>114300</xdr:colOff>
      <xdr:row>58</xdr:row>
      <xdr:rowOff>17174</xdr:rowOff>
    </xdr:to>
    <xdr:cxnSp macro="">
      <xdr:nvCxnSpPr>
        <xdr:cNvPr id="129" name="直線コネクタ 128"/>
        <xdr:cNvCxnSpPr/>
      </xdr:nvCxnSpPr>
      <xdr:spPr>
        <a:xfrm flipV="1">
          <a:off x="1130300" y="9934010"/>
          <a:ext cx="8890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117970</xdr:rowOff>
    </xdr:from>
    <xdr:to>
      <xdr:col>24</xdr:col>
      <xdr:colOff>114300</xdr:colOff>
      <xdr:row>58</xdr:row>
      <xdr:rowOff>48120</xdr:rowOff>
    </xdr:to>
    <xdr:sp macro="" textlink="">
      <xdr:nvSpPr>
        <xdr:cNvPr id="139" name="楕円 138"/>
        <xdr:cNvSpPr/>
      </xdr:nvSpPr>
      <xdr:spPr>
        <a:xfrm>
          <a:off x="4584700" y="98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32897</xdr:rowOff>
    </xdr:from>
    <xdr:ext cx="534377" cy="259045"/>
    <xdr:sp macro="" textlink="">
      <xdr:nvSpPr>
        <xdr:cNvPr id="140" name="物件費該当値テキスト"/>
        <xdr:cNvSpPr txBox="1"/>
      </xdr:nvSpPr>
      <xdr:spPr>
        <a:xfrm>
          <a:off x="4686300" y="98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111074</xdr:rowOff>
    </xdr:from>
    <xdr:to>
      <xdr:col>20</xdr:col>
      <xdr:colOff>38100</xdr:colOff>
      <xdr:row>58</xdr:row>
      <xdr:rowOff>41224</xdr:rowOff>
    </xdr:to>
    <xdr:sp macro="" textlink="">
      <xdr:nvSpPr>
        <xdr:cNvPr id="141" name="楕円 140"/>
        <xdr:cNvSpPr/>
      </xdr:nvSpPr>
      <xdr:spPr>
        <a:xfrm>
          <a:off x="3746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32351</xdr:rowOff>
    </xdr:from>
    <xdr:ext cx="534377" cy="259045"/>
    <xdr:sp macro="" textlink="">
      <xdr:nvSpPr>
        <xdr:cNvPr id="142" name="テキスト ボックス 141"/>
        <xdr:cNvSpPr txBox="1"/>
      </xdr:nvSpPr>
      <xdr:spPr>
        <a:xfrm>
          <a:off x="3530111" y="99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105489</xdr:rowOff>
    </xdr:from>
    <xdr:to>
      <xdr:col>15</xdr:col>
      <xdr:colOff>101600</xdr:colOff>
      <xdr:row>58</xdr:row>
      <xdr:rowOff>35639</xdr:rowOff>
    </xdr:to>
    <xdr:sp macro="" textlink="">
      <xdr:nvSpPr>
        <xdr:cNvPr id="143" name="楕円 142"/>
        <xdr:cNvSpPr/>
      </xdr:nvSpPr>
      <xdr:spPr>
        <a:xfrm>
          <a:off x="2857500" y="98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26766</xdr:rowOff>
    </xdr:from>
    <xdr:ext cx="534377" cy="259045"/>
    <xdr:sp macro="" textlink="">
      <xdr:nvSpPr>
        <xdr:cNvPr id="144" name="テキスト ボックス 143"/>
        <xdr:cNvSpPr txBox="1"/>
      </xdr:nvSpPr>
      <xdr:spPr>
        <a:xfrm>
          <a:off x="2641111" y="9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110560</xdr:rowOff>
    </xdr:from>
    <xdr:to>
      <xdr:col>10</xdr:col>
      <xdr:colOff>165100</xdr:colOff>
      <xdr:row>58</xdr:row>
      <xdr:rowOff>40710</xdr:rowOff>
    </xdr:to>
    <xdr:sp macro="" textlink="">
      <xdr:nvSpPr>
        <xdr:cNvPr id="145" name="楕円 144"/>
        <xdr:cNvSpPr/>
      </xdr:nvSpPr>
      <xdr:spPr>
        <a:xfrm>
          <a:off x="1968500" y="98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31837</xdr:rowOff>
    </xdr:from>
    <xdr:ext cx="534377" cy="259045"/>
    <xdr:sp macro="" textlink="">
      <xdr:nvSpPr>
        <xdr:cNvPr id="146" name="テキスト ボックス 145"/>
        <xdr:cNvSpPr txBox="1"/>
      </xdr:nvSpPr>
      <xdr:spPr>
        <a:xfrm>
          <a:off x="1752111" y="99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137824</xdr:rowOff>
    </xdr:from>
    <xdr:to>
      <xdr:col>6</xdr:col>
      <xdr:colOff>38100</xdr:colOff>
      <xdr:row>58</xdr:row>
      <xdr:rowOff>67974</xdr:rowOff>
    </xdr:to>
    <xdr:sp macro="" textlink="">
      <xdr:nvSpPr>
        <xdr:cNvPr id="147" name="楕円 146"/>
        <xdr:cNvSpPr/>
      </xdr:nvSpPr>
      <xdr:spPr>
        <a:xfrm>
          <a:off x="1079500" y="99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59101</xdr:rowOff>
    </xdr:from>
    <xdr:ext cx="534377" cy="259045"/>
    <xdr:sp macro="" textlink="">
      <xdr:nvSpPr>
        <xdr:cNvPr id="148" name="テキスト ボックス 147"/>
        <xdr:cNvSpPr txBox="1"/>
      </xdr:nvSpPr>
      <xdr:spPr>
        <a:xfrm>
          <a:off x="863111" y="100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124537</xdr:rowOff>
    </xdr:from>
    <xdr:to>
      <xdr:col>24</xdr:col>
      <xdr:colOff>63500</xdr:colOff>
      <xdr:row>77</xdr:row>
      <xdr:rowOff>31268</xdr:rowOff>
    </xdr:to>
    <xdr:cxnSp macro="">
      <xdr:nvCxnSpPr>
        <xdr:cNvPr id="177" name="直線コネクタ 176"/>
        <xdr:cNvCxnSpPr/>
      </xdr:nvCxnSpPr>
      <xdr:spPr>
        <a:xfrm flipV="1">
          <a:off x="3797300" y="13154737"/>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31268</xdr:rowOff>
    </xdr:from>
    <xdr:to>
      <xdr:col>19</xdr:col>
      <xdr:colOff>177800</xdr:colOff>
      <xdr:row>77</xdr:row>
      <xdr:rowOff>59537</xdr:rowOff>
    </xdr:to>
    <xdr:cxnSp macro="">
      <xdr:nvCxnSpPr>
        <xdr:cNvPr id="180" name="直線コネクタ 179"/>
        <xdr:cNvCxnSpPr/>
      </xdr:nvCxnSpPr>
      <xdr:spPr>
        <a:xfrm flipV="1">
          <a:off x="2908300" y="13232918"/>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673</xdr:rowOff>
    </xdr:from>
    <xdr:to>
      <xdr:col>15</xdr:col>
      <xdr:colOff>50800</xdr:colOff>
      <xdr:row>77</xdr:row>
      <xdr:rowOff>59537</xdr:rowOff>
    </xdr:to>
    <xdr:cxnSp macro="">
      <xdr:nvCxnSpPr>
        <xdr:cNvPr id="183" name="直線コネクタ 182"/>
        <xdr:cNvCxnSpPr/>
      </xdr:nvCxnSpPr>
      <xdr:spPr>
        <a:xfrm>
          <a:off x="2019300" y="13202323"/>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673</xdr:rowOff>
    </xdr:from>
    <xdr:to>
      <xdr:col>10</xdr:col>
      <xdr:colOff>114300</xdr:colOff>
      <xdr:row>77</xdr:row>
      <xdr:rowOff>75197</xdr:rowOff>
    </xdr:to>
    <xdr:cxnSp macro="">
      <xdr:nvCxnSpPr>
        <xdr:cNvPr id="186" name="直線コネクタ 185"/>
        <xdr:cNvCxnSpPr/>
      </xdr:nvCxnSpPr>
      <xdr:spPr>
        <a:xfrm flipV="1">
          <a:off x="1130300" y="13202323"/>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73737</xdr:rowOff>
    </xdr:from>
    <xdr:to>
      <xdr:col>24</xdr:col>
      <xdr:colOff>114300</xdr:colOff>
      <xdr:row>77</xdr:row>
      <xdr:rowOff>3887</xdr:rowOff>
    </xdr:to>
    <xdr:sp macro="" textlink="">
      <xdr:nvSpPr>
        <xdr:cNvPr id="196" name="楕円 195"/>
        <xdr:cNvSpPr/>
      </xdr:nvSpPr>
      <xdr:spPr>
        <a:xfrm>
          <a:off x="45847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52164</xdr:rowOff>
    </xdr:from>
    <xdr:ext cx="534377" cy="259045"/>
    <xdr:sp macro="" textlink="">
      <xdr:nvSpPr>
        <xdr:cNvPr id="197" name="維持補修費該当値テキスト"/>
        <xdr:cNvSpPr txBox="1"/>
      </xdr:nvSpPr>
      <xdr:spPr>
        <a:xfrm>
          <a:off x="4686300" y="130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151918</xdr:rowOff>
    </xdr:from>
    <xdr:to>
      <xdr:col>20</xdr:col>
      <xdr:colOff>38100</xdr:colOff>
      <xdr:row>77</xdr:row>
      <xdr:rowOff>82068</xdr:rowOff>
    </xdr:to>
    <xdr:sp macro="" textlink="">
      <xdr:nvSpPr>
        <xdr:cNvPr id="198" name="楕円 197"/>
        <xdr:cNvSpPr/>
      </xdr:nvSpPr>
      <xdr:spPr>
        <a:xfrm>
          <a:off x="37465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73195</xdr:rowOff>
    </xdr:from>
    <xdr:ext cx="469744" cy="259045"/>
    <xdr:sp macro="" textlink="">
      <xdr:nvSpPr>
        <xdr:cNvPr id="199" name="テキスト ボックス 198"/>
        <xdr:cNvSpPr txBox="1"/>
      </xdr:nvSpPr>
      <xdr:spPr>
        <a:xfrm>
          <a:off x="3562428" y="1327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8737</xdr:rowOff>
    </xdr:from>
    <xdr:to>
      <xdr:col>15</xdr:col>
      <xdr:colOff>101600</xdr:colOff>
      <xdr:row>77</xdr:row>
      <xdr:rowOff>110337</xdr:rowOff>
    </xdr:to>
    <xdr:sp macro="" textlink="">
      <xdr:nvSpPr>
        <xdr:cNvPr id="200" name="楕円 199"/>
        <xdr:cNvSpPr/>
      </xdr:nvSpPr>
      <xdr:spPr>
        <a:xfrm>
          <a:off x="2857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101464</xdr:rowOff>
    </xdr:from>
    <xdr:ext cx="469744" cy="259045"/>
    <xdr:sp macro="" textlink="">
      <xdr:nvSpPr>
        <xdr:cNvPr id="201" name="テキスト ボックス 200"/>
        <xdr:cNvSpPr txBox="1"/>
      </xdr:nvSpPr>
      <xdr:spPr>
        <a:xfrm>
          <a:off x="2673428" y="133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121323</xdr:rowOff>
    </xdr:from>
    <xdr:to>
      <xdr:col>10</xdr:col>
      <xdr:colOff>165100</xdr:colOff>
      <xdr:row>77</xdr:row>
      <xdr:rowOff>51473</xdr:rowOff>
    </xdr:to>
    <xdr:sp macro="" textlink="">
      <xdr:nvSpPr>
        <xdr:cNvPr id="202" name="楕円 201"/>
        <xdr:cNvSpPr/>
      </xdr:nvSpPr>
      <xdr:spPr>
        <a:xfrm>
          <a:off x="1968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42600</xdr:rowOff>
    </xdr:from>
    <xdr:ext cx="534377" cy="259045"/>
    <xdr:sp macro="" textlink="">
      <xdr:nvSpPr>
        <xdr:cNvPr id="203" name="テキスト ボックス 202"/>
        <xdr:cNvSpPr txBox="1"/>
      </xdr:nvSpPr>
      <xdr:spPr>
        <a:xfrm>
          <a:off x="1752111" y="132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24397</xdr:rowOff>
    </xdr:from>
    <xdr:to>
      <xdr:col>6</xdr:col>
      <xdr:colOff>38100</xdr:colOff>
      <xdr:row>77</xdr:row>
      <xdr:rowOff>125997</xdr:rowOff>
    </xdr:to>
    <xdr:sp macro="" textlink="">
      <xdr:nvSpPr>
        <xdr:cNvPr id="204" name="楕円 203"/>
        <xdr:cNvSpPr/>
      </xdr:nvSpPr>
      <xdr:spPr>
        <a:xfrm>
          <a:off x="1079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117124</xdr:rowOff>
    </xdr:from>
    <xdr:ext cx="469744" cy="259045"/>
    <xdr:sp macro="" textlink="">
      <xdr:nvSpPr>
        <xdr:cNvPr id="205" name="テキスト ボックス 204"/>
        <xdr:cNvSpPr txBox="1"/>
      </xdr:nvSpPr>
      <xdr:spPr>
        <a:xfrm>
          <a:off x="895428" y="1331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52769</xdr:rowOff>
    </xdr:from>
    <xdr:to>
      <xdr:col>24</xdr:col>
      <xdr:colOff>63500</xdr:colOff>
      <xdr:row>94</xdr:row>
      <xdr:rowOff>86868</xdr:rowOff>
    </xdr:to>
    <xdr:cxnSp macro="">
      <xdr:nvCxnSpPr>
        <xdr:cNvPr id="235" name="直線コネクタ 234"/>
        <xdr:cNvCxnSpPr/>
      </xdr:nvCxnSpPr>
      <xdr:spPr>
        <a:xfrm flipV="1">
          <a:off x="3797300" y="16169069"/>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86868</xdr:rowOff>
    </xdr:from>
    <xdr:to>
      <xdr:col>19</xdr:col>
      <xdr:colOff>177800</xdr:colOff>
      <xdr:row>94</xdr:row>
      <xdr:rowOff>166142</xdr:rowOff>
    </xdr:to>
    <xdr:cxnSp macro="">
      <xdr:nvCxnSpPr>
        <xdr:cNvPr id="238" name="直線コネクタ 237"/>
        <xdr:cNvCxnSpPr/>
      </xdr:nvCxnSpPr>
      <xdr:spPr>
        <a:xfrm flipV="1">
          <a:off x="2908300" y="16203168"/>
          <a:ext cx="889000" cy="7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166142</xdr:rowOff>
    </xdr:from>
    <xdr:to>
      <xdr:col>15</xdr:col>
      <xdr:colOff>50800</xdr:colOff>
      <xdr:row>95</xdr:row>
      <xdr:rowOff>69850</xdr:rowOff>
    </xdr:to>
    <xdr:cxnSp macro="">
      <xdr:nvCxnSpPr>
        <xdr:cNvPr id="241" name="直線コネクタ 240"/>
        <xdr:cNvCxnSpPr/>
      </xdr:nvCxnSpPr>
      <xdr:spPr>
        <a:xfrm flipV="1">
          <a:off x="2019300" y="16282442"/>
          <a:ext cx="889000" cy="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69850</xdr:rowOff>
    </xdr:from>
    <xdr:to>
      <xdr:col>10</xdr:col>
      <xdr:colOff>114300</xdr:colOff>
      <xdr:row>96</xdr:row>
      <xdr:rowOff>20662</xdr:rowOff>
    </xdr:to>
    <xdr:cxnSp macro="">
      <xdr:nvCxnSpPr>
        <xdr:cNvPr id="244" name="直線コネクタ 243"/>
        <xdr:cNvCxnSpPr/>
      </xdr:nvCxnSpPr>
      <xdr:spPr>
        <a:xfrm flipV="1">
          <a:off x="1130300" y="16357600"/>
          <a:ext cx="889000" cy="1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1969</xdr:rowOff>
    </xdr:from>
    <xdr:to>
      <xdr:col>24</xdr:col>
      <xdr:colOff>114300</xdr:colOff>
      <xdr:row>94</xdr:row>
      <xdr:rowOff>103569</xdr:rowOff>
    </xdr:to>
    <xdr:sp macro="" textlink="">
      <xdr:nvSpPr>
        <xdr:cNvPr id="254" name="楕円 253"/>
        <xdr:cNvSpPr/>
      </xdr:nvSpPr>
      <xdr:spPr>
        <a:xfrm>
          <a:off x="4584700" y="161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24846</xdr:rowOff>
    </xdr:from>
    <xdr:ext cx="534377" cy="259045"/>
    <xdr:sp macro="" textlink="">
      <xdr:nvSpPr>
        <xdr:cNvPr id="255" name="扶助費該当値テキスト"/>
        <xdr:cNvSpPr txBox="1"/>
      </xdr:nvSpPr>
      <xdr:spPr>
        <a:xfrm>
          <a:off x="4686300" y="159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36068</xdr:rowOff>
    </xdr:from>
    <xdr:to>
      <xdr:col>20</xdr:col>
      <xdr:colOff>38100</xdr:colOff>
      <xdr:row>94</xdr:row>
      <xdr:rowOff>137668</xdr:rowOff>
    </xdr:to>
    <xdr:sp macro="" textlink="">
      <xdr:nvSpPr>
        <xdr:cNvPr id="256" name="楕円 255"/>
        <xdr:cNvSpPr/>
      </xdr:nvSpPr>
      <xdr:spPr>
        <a:xfrm>
          <a:off x="3746500" y="161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154195</xdr:rowOff>
    </xdr:from>
    <xdr:ext cx="534377" cy="259045"/>
    <xdr:sp macro="" textlink="">
      <xdr:nvSpPr>
        <xdr:cNvPr id="257" name="テキスト ボックス 256"/>
        <xdr:cNvSpPr txBox="1"/>
      </xdr:nvSpPr>
      <xdr:spPr>
        <a:xfrm>
          <a:off x="3530111" y="159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115342</xdr:rowOff>
    </xdr:from>
    <xdr:to>
      <xdr:col>15</xdr:col>
      <xdr:colOff>101600</xdr:colOff>
      <xdr:row>95</xdr:row>
      <xdr:rowOff>45492</xdr:rowOff>
    </xdr:to>
    <xdr:sp macro="" textlink="">
      <xdr:nvSpPr>
        <xdr:cNvPr id="258" name="楕円 257"/>
        <xdr:cNvSpPr/>
      </xdr:nvSpPr>
      <xdr:spPr>
        <a:xfrm>
          <a:off x="2857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62019</xdr:rowOff>
    </xdr:from>
    <xdr:ext cx="534377" cy="259045"/>
    <xdr:sp macro="" textlink="">
      <xdr:nvSpPr>
        <xdr:cNvPr id="259" name="テキスト ボックス 258"/>
        <xdr:cNvSpPr txBox="1"/>
      </xdr:nvSpPr>
      <xdr:spPr>
        <a:xfrm>
          <a:off x="2641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19050</xdr:rowOff>
    </xdr:from>
    <xdr:to>
      <xdr:col>10</xdr:col>
      <xdr:colOff>165100</xdr:colOff>
      <xdr:row>95</xdr:row>
      <xdr:rowOff>120650</xdr:rowOff>
    </xdr:to>
    <xdr:sp macro="" textlink="">
      <xdr:nvSpPr>
        <xdr:cNvPr id="260" name="楕円 259"/>
        <xdr:cNvSpPr/>
      </xdr:nvSpPr>
      <xdr:spPr>
        <a:xfrm>
          <a:off x="19685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137177</xdr:rowOff>
    </xdr:from>
    <xdr:ext cx="534377" cy="259045"/>
    <xdr:sp macro="" textlink="">
      <xdr:nvSpPr>
        <xdr:cNvPr id="261" name="テキスト ボックス 260"/>
        <xdr:cNvSpPr txBox="1"/>
      </xdr:nvSpPr>
      <xdr:spPr>
        <a:xfrm>
          <a:off x="1752111" y="160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141312</xdr:rowOff>
    </xdr:from>
    <xdr:to>
      <xdr:col>6</xdr:col>
      <xdr:colOff>38100</xdr:colOff>
      <xdr:row>96</xdr:row>
      <xdr:rowOff>71462</xdr:rowOff>
    </xdr:to>
    <xdr:sp macro="" textlink="">
      <xdr:nvSpPr>
        <xdr:cNvPr id="262" name="楕円 261"/>
        <xdr:cNvSpPr/>
      </xdr:nvSpPr>
      <xdr:spPr>
        <a:xfrm>
          <a:off x="1079500" y="16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87989</xdr:rowOff>
    </xdr:from>
    <xdr:ext cx="534377" cy="259045"/>
    <xdr:sp macro="" textlink="">
      <xdr:nvSpPr>
        <xdr:cNvPr id="263" name="テキスト ボックス 262"/>
        <xdr:cNvSpPr txBox="1"/>
      </xdr:nvSpPr>
      <xdr:spPr>
        <a:xfrm>
          <a:off x="863111" y="162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84089</xdr:rowOff>
    </xdr:from>
    <xdr:to>
      <xdr:col>55</xdr:col>
      <xdr:colOff>0</xdr:colOff>
      <xdr:row>37</xdr:row>
      <xdr:rowOff>86164</xdr:rowOff>
    </xdr:to>
    <xdr:cxnSp macro="">
      <xdr:nvCxnSpPr>
        <xdr:cNvPr id="290" name="直線コネクタ 289"/>
        <xdr:cNvCxnSpPr/>
      </xdr:nvCxnSpPr>
      <xdr:spPr>
        <a:xfrm>
          <a:off x="9639300" y="6427739"/>
          <a:ext cx="8382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84089</xdr:rowOff>
    </xdr:from>
    <xdr:to>
      <xdr:col>50</xdr:col>
      <xdr:colOff>114300</xdr:colOff>
      <xdr:row>37</xdr:row>
      <xdr:rowOff>96051</xdr:rowOff>
    </xdr:to>
    <xdr:cxnSp macro="">
      <xdr:nvCxnSpPr>
        <xdr:cNvPr id="293" name="直線コネクタ 292"/>
        <xdr:cNvCxnSpPr/>
      </xdr:nvCxnSpPr>
      <xdr:spPr>
        <a:xfrm flipV="1">
          <a:off x="8750300" y="6427739"/>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70192</xdr:rowOff>
    </xdr:from>
    <xdr:to>
      <xdr:col>45</xdr:col>
      <xdr:colOff>177800</xdr:colOff>
      <xdr:row>37</xdr:row>
      <xdr:rowOff>96051</xdr:rowOff>
    </xdr:to>
    <xdr:cxnSp macro="">
      <xdr:nvCxnSpPr>
        <xdr:cNvPr id="296" name="直線コネクタ 295"/>
        <xdr:cNvCxnSpPr/>
      </xdr:nvCxnSpPr>
      <xdr:spPr>
        <a:xfrm>
          <a:off x="7861300" y="6413842"/>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70192</xdr:rowOff>
    </xdr:from>
    <xdr:to>
      <xdr:col>41</xdr:col>
      <xdr:colOff>50800</xdr:colOff>
      <xdr:row>37</xdr:row>
      <xdr:rowOff>123408</xdr:rowOff>
    </xdr:to>
    <xdr:cxnSp macro="">
      <xdr:nvCxnSpPr>
        <xdr:cNvPr id="299" name="直線コネクタ 298"/>
        <xdr:cNvCxnSpPr/>
      </xdr:nvCxnSpPr>
      <xdr:spPr>
        <a:xfrm flipV="1">
          <a:off x="6972300" y="6413842"/>
          <a:ext cx="889000" cy="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35364</xdr:rowOff>
    </xdr:from>
    <xdr:to>
      <xdr:col>55</xdr:col>
      <xdr:colOff>50800</xdr:colOff>
      <xdr:row>37</xdr:row>
      <xdr:rowOff>136964</xdr:rowOff>
    </xdr:to>
    <xdr:sp macro="" textlink="">
      <xdr:nvSpPr>
        <xdr:cNvPr id="309" name="楕円 308"/>
        <xdr:cNvSpPr/>
      </xdr:nvSpPr>
      <xdr:spPr>
        <a:xfrm>
          <a:off x="10426700" y="63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121741</xdr:rowOff>
    </xdr:from>
    <xdr:ext cx="534377" cy="259045"/>
    <xdr:sp macro="" textlink="">
      <xdr:nvSpPr>
        <xdr:cNvPr id="310" name="補助費等該当値テキスト"/>
        <xdr:cNvSpPr txBox="1"/>
      </xdr:nvSpPr>
      <xdr:spPr>
        <a:xfrm>
          <a:off x="10528300" y="62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33289</xdr:rowOff>
    </xdr:from>
    <xdr:to>
      <xdr:col>50</xdr:col>
      <xdr:colOff>165100</xdr:colOff>
      <xdr:row>37</xdr:row>
      <xdr:rowOff>134889</xdr:rowOff>
    </xdr:to>
    <xdr:sp macro="" textlink="">
      <xdr:nvSpPr>
        <xdr:cNvPr id="311" name="楕円 310"/>
        <xdr:cNvSpPr/>
      </xdr:nvSpPr>
      <xdr:spPr>
        <a:xfrm>
          <a:off x="9588500" y="63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126016</xdr:rowOff>
    </xdr:from>
    <xdr:ext cx="534377" cy="259045"/>
    <xdr:sp macro="" textlink="">
      <xdr:nvSpPr>
        <xdr:cNvPr id="312" name="テキスト ボックス 311"/>
        <xdr:cNvSpPr txBox="1"/>
      </xdr:nvSpPr>
      <xdr:spPr>
        <a:xfrm>
          <a:off x="9372111" y="64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45251</xdr:rowOff>
    </xdr:from>
    <xdr:to>
      <xdr:col>46</xdr:col>
      <xdr:colOff>38100</xdr:colOff>
      <xdr:row>37</xdr:row>
      <xdr:rowOff>146851</xdr:rowOff>
    </xdr:to>
    <xdr:sp macro="" textlink="">
      <xdr:nvSpPr>
        <xdr:cNvPr id="313" name="楕円 312"/>
        <xdr:cNvSpPr/>
      </xdr:nvSpPr>
      <xdr:spPr>
        <a:xfrm>
          <a:off x="8699500" y="638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137979</xdr:rowOff>
    </xdr:from>
    <xdr:ext cx="534377" cy="259045"/>
    <xdr:sp macro="" textlink="">
      <xdr:nvSpPr>
        <xdr:cNvPr id="314" name="テキスト ボックス 313"/>
        <xdr:cNvSpPr txBox="1"/>
      </xdr:nvSpPr>
      <xdr:spPr>
        <a:xfrm>
          <a:off x="8483111" y="648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19392</xdr:rowOff>
    </xdr:from>
    <xdr:to>
      <xdr:col>41</xdr:col>
      <xdr:colOff>101600</xdr:colOff>
      <xdr:row>37</xdr:row>
      <xdr:rowOff>120992</xdr:rowOff>
    </xdr:to>
    <xdr:sp macro="" textlink="">
      <xdr:nvSpPr>
        <xdr:cNvPr id="315" name="楕円 314"/>
        <xdr:cNvSpPr/>
      </xdr:nvSpPr>
      <xdr:spPr>
        <a:xfrm>
          <a:off x="7810500" y="63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137519</xdr:rowOff>
    </xdr:from>
    <xdr:ext cx="599010" cy="259045"/>
    <xdr:sp macro="" textlink="">
      <xdr:nvSpPr>
        <xdr:cNvPr id="316" name="テキスト ボックス 315"/>
        <xdr:cNvSpPr txBox="1"/>
      </xdr:nvSpPr>
      <xdr:spPr>
        <a:xfrm>
          <a:off x="7561795" y="61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72608</xdr:rowOff>
    </xdr:from>
    <xdr:to>
      <xdr:col>36</xdr:col>
      <xdr:colOff>165100</xdr:colOff>
      <xdr:row>38</xdr:row>
      <xdr:rowOff>2758</xdr:rowOff>
    </xdr:to>
    <xdr:sp macro="" textlink="">
      <xdr:nvSpPr>
        <xdr:cNvPr id="317" name="楕円 316"/>
        <xdr:cNvSpPr/>
      </xdr:nvSpPr>
      <xdr:spPr>
        <a:xfrm>
          <a:off x="6921500" y="64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165335</xdr:rowOff>
    </xdr:from>
    <xdr:ext cx="534377" cy="259045"/>
    <xdr:sp macro="" textlink="">
      <xdr:nvSpPr>
        <xdr:cNvPr id="318" name="テキスト ボックス 317"/>
        <xdr:cNvSpPr txBox="1"/>
      </xdr:nvSpPr>
      <xdr:spPr>
        <a:xfrm>
          <a:off x="6705111" y="650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22567</xdr:rowOff>
    </xdr:from>
    <xdr:to>
      <xdr:col>55</xdr:col>
      <xdr:colOff>0</xdr:colOff>
      <xdr:row>59</xdr:row>
      <xdr:rowOff>72547</xdr:rowOff>
    </xdr:to>
    <xdr:cxnSp macro="">
      <xdr:nvCxnSpPr>
        <xdr:cNvPr id="349" name="直線コネクタ 348"/>
        <xdr:cNvCxnSpPr/>
      </xdr:nvCxnSpPr>
      <xdr:spPr>
        <a:xfrm flipV="1">
          <a:off x="9639300" y="10138117"/>
          <a:ext cx="838200" cy="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65944</xdr:rowOff>
    </xdr:from>
    <xdr:to>
      <xdr:col>50</xdr:col>
      <xdr:colOff>114300</xdr:colOff>
      <xdr:row>59</xdr:row>
      <xdr:rowOff>72547</xdr:rowOff>
    </xdr:to>
    <xdr:cxnSp macro="">
      <xdr:nvCxnSpPr>
        <xdr:cNvPr id="352" name="直線コネクタ 351"/>
        <xdr:cNvCxnSpPr/>
      </xdr:nvCxnSpPr>
      <xdr:spPr>
        <a:xfrm>
          <a:off x="8750300" y="10181494"/>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2099</xdr:rowOff>
    </xdr:from>
    <xdr:to>
      <xdr:col>45</xdr:col>
      <xdr:colOff>177800</xdr:colOff>
      <xdr:row>59</xdr:row>
      <xdr:rowOff>65944</xdr:rowOff>
    </xdr:to>
    <xdr:cxnSp macro="">
      <xdr:nvCxnSpPr>
        <xdr:cNvPr id="355" name="直線コネクタ 354"/>
        <xdr:cNvCxnSpPr/>
      </xdr:nvCxnSpPr>
      <xdr:spPr>
        <a:xfrm>
          <a:off x="7861300" y="10117649"/>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2099</xdr:rowOff>
    </xdr:from>
    <xdr:to>
      <xdr:col>41</xdr:col>
      <xdr:colOff>50800</xdr:colOff>
      <xdr:row>59</xdr:row>
      <xdr:rowOff>63960</xdr:rowOff>
    </xdr:to>
    <xdr:cxnSp macro="">
      <xdr:nvCxnSpPr>
        <xdr:cNvPr id="358" name="直線コネクタ 357"/>
        <xdr:cNvCxnSpPr/>
      </xdr:nvCxnSpPr>
      <xdr:spPr>
        <a:xfrm flipV="1">
          <a:off x="6972300" y="10117649"/>
          <a:ext cx="889000" cy="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143217</xdr:rowOff>
    </xdr:from>
    <xdr:to>
      <xdr:col>55</xdr:col>
      <xdr:colOff>50800</xdr:colOff>
      <xdr:row>59</xdr:row>
      <xdr:rowOff>73367</xdr:rowOff>
    </xdr:to>
    <xdr:sp macro="" textlink="">
      <xdr:nvSpPr>
        <xdr:cNvPr id="368" name="楕円 367"/>
        <xdr:cNvSpPr/>
      </xdr:nvSpPr>
      <xdr:spPr>
        <a:xfrm>
          <a:off x="10426700" y="100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58144</xdr:rowOff>
    </xdr:from>
    <xdr:ext cx="534377" cy="259045"/>
    <xdr:sp macro="" textlink="">
      <xdr:nvSpPr>
        <xdr:cNvPr id="369" name="普通建設事業費該当値テキスト"/>
        <xdr:cNvSpPr txBox="1"/>
      </xdr:nvSpPr>
      <xdr:spPr>
        <a:xfrm>
          <a:off x="10528300" y="100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21747</xdr:rowOff>
    </xdr:from>
    <xdr:to>
      <xdr:col>50</xdr:col>
      <xdr:colOff>165100</xdr:colOff>
      <xdr:row>59</xdr:row>
      <xdr:rowOff>123347</xdr:rowOff>
    </xdr:to>
    <xdr:sp macro="" textlink="">
      <xdr:nvSpPr>
        <xdr:cNvPr id="370" name="楕円 369"/>
        <xdr:cNvSpPr/>
      </xdr:nvSpPr>
      <xdr:spPr>
        <a:xfrm>
          <a:off x="9588500" y="101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114474</xdr:rowOff>
    </xdr:from>
    <xdr:ext cx="534377" cy="259045"/>
    <xdr:sp macro="" textlink="">
      <xdr:nvSpPr>
        <xdr:cNvPr id="371" name="テキスト ボックス 370"/>
        <xdr:cNvSpPr txBox="1"/>
      </xdr:nvSpPr>
      <xdr:spPr>
        <a:xfrm>
          <a:off x="9372111" y="102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15144</xdr:rowOff>
    </xdr:from>
    <xdr:to>
      <xdr:col>46</xdr:col>
      <xdr:colOff>38100</xdr:colOff>
      <xdr:row>59</xdr:row>
      <xdr:rowOff>116744</xdr:rowOff>
    </xdr:to>
    <xdr:sp macro="" textlink="">
      <xdr:nvSpPr>
        <xdr:cNvPr id="372" name="楕円 371"/>
        <xdr:cNvSpPr/>
      </xdr:nvSpPr>
      <xdr:spPr>
        <a:xfrm>
          <a:off x="8699500" y="1013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107871</xdr:rowOff>
    </xdr:from>
    <xdr:ext cx="534377" cy="259045"/>
    <xdr:sp macro="" textlink="">
      <xdr:nvSpPr>
        <xdr:cNvPr id="373" name="テキスト ボックス 372"/>
        <xdr:cNvSpPr txBox="1"/>
      </xdr:nvSpPr>
      <xdr:spPr>
        <a:xfrm>
          <a:off x="8483111" y="1022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122749</xdr:rowOff>
    </xdr:from>
    <xdr:to>
      <xdr:col>41</xdr:col>
      <xdr:colOff>101600</xdr:colOff>
      <xdr:row>59</xdr:row>
      <xdr:rowOff>52899</xdr:rowOff>
    </xdr:to>
    <xdr:sp macro="" textlink="">
      <xdr:nvSpPr>
        <xdr:cNvPr id="374" name="楕円 373"/>
        <xdr:cNvSpPr/>
      </xdr:nvSpPr>
      <xdr:spPr>
        <a:xfrm>
          <a:off x="7810500" y="10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44026</xdr:rowOff>
    </xdr:from>
    <xdr:ext cx="534377" cy="259045"/>
    <xdr:sp macro="" textlink="">
      <xdr:nvSpPr>
        <xdr:cNvPr id="375" name="テキスト ボックス 374"/>
        <xdr:cNvSpPr txBox="1"/>
      </xdr:nvSpPr>
      <xdr:spPr>
        <a:xfrm>
          <a:off x="7594111" y="101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13160</xdr:rowOff>
    </xdr:from>
    <xdr:to>
      <xdr:col>36</xdr:col>
      <xdr:colOff>165100</xdr:colOff>
      <xdr:row>59</xdr:row>
      <xdr:rowOff>114760</xdr:rowOff>
    </xdr:to>
    <xdr:sp macro="" textlink="">
      <xdr:nvSpPr>
        <xdr:cNvPr id="376" name="楕円 375"/>
        <xdr:cNvSpPr/>
      </xdr:nvSpPr>
      <xdr:spPr>
        <a:xfrm>
          <a:off x="6921500" y="10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105887</xdr:rowOff>
    </xdr:from>
    <xdr:ext cx="534377" cy="259045"/>
    <xdr:sp macro="" textlink="">
      <xdr:nvSpPr>
        <xdr:cNvPr id="377" name="テキスト ボックス 376"/>
        <xdr:cNvSpPr txBox="1"/>
      </xdr:nvSpPr>
      <xdr:spPr>
        <a:xfrm>
          <a:off x="6705111" y="10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53291</xdr:rowOff>
    </xdr:from>
    <xdr:to>
      <xdr:col>55</xdr:col>
      <xdr:colOff>0</xdr:colOff>
      <xdr:row>78</xdr:row>
      <xdr:rowOff>119213</xdr:rowOff>
    </xdr:to>
    <xdr:cxnSp macro="">
      <xdr:nvCxnSpPr>
        <xdr:cNvPr id="404" name="直線コネクタ 403"/>
        <xdr:cNvCxnSpPr/>
      </xdr:nvCxnSpPr>
      <xdr:spPr>
        <a:xfrm flipV="1">
          <a:off x="9639300" y="13426391"/>
          <a:ext cx="838200" cy="6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116630</xdr:rowOff>
    </xdr:from>
    <xdr:to>
      <xdr:col>50</xdr:col>
      <xdr:colOff>114300</xdr:colOff>
      <xdr:row>78</xdr:row>
      <xdr:rowOff>119213</xdr:rowOff>
    </xdr:to>
    <xdr:cxnSp macro="">
      <xdr:nvCxnSpPr>
        <xdr:cNvPr id="407" name="直線コネクタ 406"/>
        <xdr:cNvCxnSpPr/>
      </xdr:nvCxnSpPr>
      <xdr:spPr>
        <a:xfrm>
          <a:off x="8750300" y="1348973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67833</xdr:rowOff>
    </xdr:from>
    <xdr:to>
      <xdr:col>45</xdr:col>
      <xdr:colOff>177800</xdr:colOff>
      <xdr:row>78</xdr:row>
      <xdr:rowOff>116630</xdr:rowOff>
    </xdr:to>
    <xdr:cxnSp macro="">
      <xdr:nvCxnSpPr>
        <xdr:cNvPr id="410" name="直線コネクタ 409"/>
        <xdr:cNvCxnSpPr/>
      </xdr:nvCxnSpPr>
      <xdr:spPr>
        <a:xfrm>
          <a:off x="7861300" y="13440933"/>
          <a:ext cx="889000" cy="4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2491</xdr:rowOff>
    </xdr:from>
    <xdr:to>
      <xdr:col>55</xdr:col>
      <xdr:colOff>50800</xdr:colOff>
      <xdr:row>78</xdr:row>
      <xdr:rowOff>104091</xdr:rowOff>
    </xdr:to>
    <xdr:sp macro="" textlink="">
      <xdr:nvSpPr>
        <xdr:cNvPr id="420" name="楕円 419"/>
        <xdr:cNvSpPr/>
      </xdr:nvSpPr>
      <xdr:spPr>
        <a:xfrm>
          <a:off x="10426700" y="133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133318</xdr:rowOff>
    </xdr:from>
    <xdr:ext cx="534377" cy="259045"/>
    <xdr:sp macro="" textlink="">
      <xdr:nvSpPr>
        <xdr:cNvPr id="421" name="普通建設事業費 （ うち新規整備　）該当値テキスト"/>
        <xdr:cNvSpPr txBox="1"/>
      </xdr:nvSpPr>
      <xdr:spPr>
        <a:xfrm>
          <a:off x="10528300" y="131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68413</xdr:rowOff>
    </xdr:from>
    <xdr:to>
      <xdr:col>50</xdr:col>
      <xdr:colOff>165100</xdr:colOff>
      <xdr:row>78</xdr:row>
      <xdr:rowOff>170013</xdr:rowOff>
    </xdr:to>
    <xdr:sp macro="" textlink="">
      <xdr:nvSpPr>
        <xdr:cNvPr id="422" name="楕円 421"/>
        <xdr:cNvSpPr/>
      </xdr:nvSpPr>
      <xdr:spPr>
        <a:xfrm>
          <a:off x="9588500" y="134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161140</xdr:rowOff>
    </xdr:from>
    <xdr:ext cx="469744" cy="259045"/>
    <xdr:sp macro="" textlink="">
      <xdr:nvSpPr>
        <xdr:cNvPr id="423" name="テキスト ボックス 422"/>
        <xdr:cNvSpPr txBox="1"/>
      </xdr:nvSpPr>
      <xdr:spPr>
        <a:xfrm>
          <a:off x="9404428" y="1353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65830</xdr:rowOff>
    </xdr:from>
    <xdr:to>
      <xdr:col>46</xdr:col>
      <xdr:colOff>38100</xdr:colOff>
      <xdr:row>78</xdr:row>
      <xdr:rowOff>167430</xdr:rowOff>
    </xdr:to>
    <xdr:sp macro="" textlink="">
      <xdr:nvSpPr>
        <xdr:cNvPr id="424" name="楕円 423"/>
        <xdr:cNvSpPr/>
      </xdr:nvSpPr>
      <xdr:spPr>
        <a:xfrm>
          <a:off x="8699500" y="134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158557</xdr:rowOff>
    </xdr:from>
    <xdr:ext cx="534377" cy="259045"/>
    <xdr:sp macro="" textlink="">
      <xdr:nvSpPr>
        <xdr:cNvPr id="425" name="テキスト ボックス 424"/>
        <xdr:cNvSpPr txBox="1"/>
      </xdr:nvSpPr>
      <xdr:spPr>
        <a:xfrm>
          <a:off x="8483111" y="135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17033</xdr:rowOff>
    </xdr:from>
    <xdr:to>
      <xdr:col>41</xdr:col>
      <xdr:colOff>101600</xdr:colOff>
      <xdr:row>78</xdr:row>
      <xdr:rowOff>118633</xdr:rowOff>
    </xdr:to>
    <xdr:sp macro="" textlink="">
      <xdr:nvSpPr>
        <xdr:cNvPr id="426" name="楕円 425"/>
        <xdr:cNvSpPr/>
      </xdr:nvSpPr>
      <xdr:spPr>
        <a:xfrm>
          <a:off x="7810500" y="133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109760</xdr:rowOff>
    </xdr:from>
    <xdr:ext cx="534377" cy="259045"/>
    <xdr:sp macro="" textlink="">
      <xdr:nvSpPr>
        <xdr:cNvPr id="427" name="テキスト ボックス 426"/>
        <xdr:cNvSpPr txBox="1"/>
      </xdr:nvSpPr>
      <xdr:spPr>
        <a:xfrm>
          <a:off x="7594111" y="134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171163</xdr:rowOff>
    </xdr:from>
    <xdr:to>
      <xdr:col>55</xdr:col>
      <xdr:colOff>0</xdr:colOff>
      <xdr:row>99</xdr:row>
      <xdr:rowOff>16583</xdr:rowOff>
    </xdr:to>
    <xdr:cxnSp macro="">
      <xdr:nvCxnSpPr>
        <xdr:cNvPr id="456" name="直線コネクタ 455"/>
        <xdr:cNvCxnSpPr/>
      </xdr:nvCxnSpPr>
      <xdr:spPr>
        <a:xfrm>
          <a:off x="9639300" y="16973263"/>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144760</xdr:rowOff>
    </xdr:from>
    <xdr:to>
      <xdr:col>50</xdr:col>
      <xdr:colOff>114300</xdr:colOff>
      <xdr:row>98</xdr:row>
      <xdr:rowOff>171163</xdr:rowOff>
    </xdr:to>
    <xdr:cxnSp macro="">
      <xdr:nvCxnSpPr>
        <xdr:cNvPr id="459" name="直線コネクタ 458"/>
        <xdr:cNvCxnSpPr/>
      </xdr:nvCxnSpPr>
      <xdr:spPr>
        <a:xfrm>
          <a:off x="8750300" y="16946860"/>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73330</xdr:rowOff>
    </xdr:from>
    <xdr:to>
      <xdr:col>45</xdr:col>
      <xdr:colOff>177800</xdr:colOff>
      <xdr:row>98</xdr:row>
      <xdr:rowOff>144760</xdr:rowOff>
    </xdr:to>
    <xdr:cxnSp macro="">
      <xdr:nvCxnSpPr>
        <xdr:cNvPr id="462" name="直線コネクタ 461"/>
        <xdr:cNvCxnSpPr/>
      </xdr:nvCxnSpPr>
      <xdr:spPr>
        <a:xfrm>
          <a:off x="7861300" y="16875430"/>
          <a:ext cx="889000" cy="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137233</xdr:rowOff>
    </xdr:from>
    <xdr:to>
      <xdr:col>55</xdr:col>
      <xdr:colOff>50800</xdr:colOff>
      <xdr:row>99</xdr:row>
      <xdr:rowOff>67383</xdr:rowOff>
    </xdr:to>
    <xdr:sp macro="" textlink="">
      <xdr:nvSpPr>
        <xdr:cNvPr id="472" name="楕円 471"/>
        <xdr:cNvSpPr/>
      </xdr:nvSpPr>
      <xdr:spPr>
        <a:xfrm>
          <a:off x="10426700" y="169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52160</xdr:rowOff>
    </xdr:from>
    <xdr:ext cx="469744" cy="259045"/>
    <xdr:sp macro="" textlink="">
      <xdr:nvSpPr>
        <xdr:cNvPr id="473" name="普通建設事業費 （ うち更新整備　）該当値テキスト"/>
        <xdr:cNvSpPr txBox="1"/>
      </xdr:nvSpPr>
      <xdr:spPr>
        <a:xfrm>
          <a:off x="10528300" y="1685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120363</xdr:rowOff>
    </xdr:from>
    <xdr:to>
      <xdr:col>50</xdr:col>
      <xdr:colOff>165100</xdr:colOff>
      <xdr:row>99</xdr:row>
      <xdr:rowOff>50513</xdr:rowOff>
    </xdr:to>
    <xdr:sp macro="" textlink="">
      <xdr:nvSpPr>
        <xdr:cNvPr id="474" name="楕円 473"/>
        <xdr:cNvSpPr/>
      </xdr:nvSpPr>
      <xdr:spPr>
        <a:xfrm>
          <a:off x="9588500" y="169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41640</xdr:rowOff>
    </xdr:from>
    <xdr:ext cx="469744" cy="259045"/>
    <xdr:sp macro="" textlink="">
      <xdr:nvSpPr>
        <xdr:cNvPr id="475" name="テキスト ボックス 474"/>
        <xdr:cNvSpPr txBox="1"/>
      </xdr:nvSpPr>
      <xdr:spPr>
        <a:xfrm>
          <a:off x="9404428" y="1701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93960</xdr:rowOff>
    </xdr:from>
    <xdr:to>
      <xdr:col>46</xdr:col>
      <xdr:colOff>38100</xdr:colOff>
      <xdr:row>99</xdr:row>
      <xdr:rowOff>24110</xdr:rowOff>
    </xdr:to>
    <xdr:sp macro="" textlink="">
      <xdr:nvSpPr>
        <xdr:cNvPr id="476" name="楕円 475"/>
        <xdr:cNvSpPr/>
      </xdr:nvSpPr>
      <xdr:spPr>
        <a:xfrm>
          <a:off x="8699500" y="168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15237</xdr:rowOff>
    </xdr:from>
    <xdr:ext cx="469744" cy="259045"/>
    <xdr:sp macro="" textlink="">
      <xdr:nvSpPr>
        <xdr:cNvPr id="477" name="テキスト ボックス 476"/>
        <xdr:cNvSpPr txBox="1"/>
      </xdr:nvSpPr>
      <xdr:spPr>
        <a:xfrm>
          <a:off x="8515428" y="169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22530</xdr:rowOff>
    </xdr:from>
    <xdr:to>
      <xdr:col>41</xdr:col>
      <xdr:colOff>101600</xdr:colOff>
      <xdr:row>98</xdr:row>
      <xdr:rowOff>124130</xdr:rowOff>
    </xdr:to>
    <xdr:sp macro="" textlink="">
      <xdr:nvSpPr>
        <xdr:cNvPr id="478" name="楕円 477"/>
        <xdr:cNvSpPr/>
      </xdr:nvSpPr>
      <xdr:spPr>
        <a:xfrm>
          <a:off x="7810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115257</xdr:rowOff>
    </xdr:from>
    <xdr:ext cx="534377" cy="259045"/>
    <xdr:sp macro="" textlink="">
      <xdr:nvSpPr>
        <xdr:cNvPr id="479" name="テキスト ボックス 478"/>
        <xdr:cNvSpPr txBox="1"/>
      </xdr:nvSpPr>
      <xdr:spPr>
        <a:xfrm>
          <a:off x="7594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0" name="直線コネクタ 50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3" name="直線コネクタ 51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6" name="直線コネクタ 51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9" name="直線コネクタ 51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楕円 52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249299" cy="259045"/>
    <xdr:sp macro="" textlink="">
      <xdr:nvSpPr>
        <xdr:cNvPr id="530" name="災害復旧事業費該当値テキスト"/>
        <xdr:cNvSpPr txBox="1"/>
      </xdr:nvSpPr>
      <xdr:spPr>
        <a:xfrm>
          <a:off x="16370300" y="6662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1" name="楕円 53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2" name="テキスト ボックス 53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5" name="楕円 53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6" name="テキスト ボックス 53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7" name="楕円 53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8" name="テキスト ボックス 53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141883</xdr:rowOff>
    </xdr:from>
    <xdr:to>
      <xdr:col>85</xdr:col>
      <xdr:colOff>127000</xdr:colOff>
      <xdr:row>76</xdr:row>
      <xdr:rowOff>147495</xdr:rowOff>
    </xdr:to>
    <xdr:cxnSp macro="">
      <xdr:nvCxnSpPr>
        <xdr:cNvPr id="612" name="直線コネクタ 611"/>
        <xdr:cNvCxnSpPr/>
      </xdr:nvCxnSpPr>
      <xdr:spPr>
        <a:xfrm flipV="1">
          <a:off x="15481300" y="13172083"/>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137100</xdr:rowOff>
    </xdr:from>
    <xdr:to>
      <xdr:col>81</xdr:col>
      <xdr:colOff>50800</xdr:colOff>
      <xdr:row>76</xdr:row>
      <xdr:rowOff>147495</xdr:rowOff>
    </xdr:to>
    <xdr:cxnSp macro="">
      <xdr:nvCxnSpPr>
        <xdr:cNvPr id="615" name="直線コネクタ 614"/>
        <xdr:cNvCxnSpPr/>
      </xdr:nvCxnSpPr>
      <xdr:spPr>
        <a:xfrm>
          <a:off x="14592300" y="1316730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124264</xdr:rowOff>
    </xdr:from>
    <xdr:to>
      <xdr:col>76</xdr:col>
      <xdr:colOff>114300</xdr:colOff>
      <xdr:row>76</xdr:row>
      <xdr:rowOff>137100</xdr:rowOff>
    </xdr:to>
    <xdr:cxnSp macro="">
      <xdr:nvCxnSpPr>
        <xdr:cNvPr id="618" name="直線コネクタ 617"/>
        <xdr:cNvCxnSpPr/>
      </xdr:nvCxnSpPr>
      <xdr:spPr>
        <a:xfrm>
          <a:off x="13703300" y="13154464"/>
          <a:ext cx="8890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120772</xdr:rowOff>
    </xdr:from>
    <xdr:to>
      <xdr:col>71</xdr:col>
      <xdr:colOff>177800</xdr:colOff>
      <xdr:row>76</xdr:row>
      <xdr:rowOff>124264</xdr:rowOff>
    </xdr:to>
    <xdr:cxnSp macro="">
      <xdr:nvCxnSpPr>
        <xdr:cNvPr id="621" name="直線コネクタ 620"/>
        <xdr:cNvCxnSpPr/>
      </xdr:nvCxnSpPr>
      <xdr:spPr>
        <a:xfrm>
          <a:off x="12814300" y="13150972"/>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91083</xdr:rowOff>
    </xdr:from>
    <xdr:to>
      <xdr:col>85</xdr:col>
      <xdr:colOff>177800</xdr:colOff>
      <xdr:row>77</xdr:row>
      <xdr:rowOff>21233</xdr:rowOff>
    </xdr:to>
    <xdr:sp macro="" textlink="">
      <xdr:nvSpPr>
        <xdr:cNvPr id="631" name="楕円 630"/>
        <xdr:cNvSpPr/>
      </xdr:nvSpPr>
      <xdr:spPr>
        <a:xfrm>
          <a:off x="16268700" y="131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6010</xdr:rowOff>
    </xdr:from>
    <xdr:ext cx="534377" cy="259045"/>
    <xdr:sp macro="" textlink="">
      <xdr:nvSpPr>
        <xdr:cNvPr id="632" name="公債費該当値テキスト"/>
        <xdr:cNvSpPr txBox="1"/>
      </xdr:nvSpPr>
      <xdr:spPr>
        <a:xfrm>
          <a:off x="16370300" y="130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96695</xdr:rowOff>
    </xdr:from>
    <xdr:to>
      <xdr:col>81</xdr:col>
      <xdr:colOff>101600</xdr:colOff>
      <xdr:row>77</xdr:row>
      <xdr:rowOff>26845</xdr:rowOff>
    </xdr:to>
    <xdr:sp macro="" textlink="">
      <xdr:nvSpPr>
        <xdr:cNvPr id="633" name="楕円 632"/>
        <xdr:cNvSpPr/>
      </xdr:nvSpPr>
      <xdr:spPr>
        <a:xfrm>
          <a:off x="15430500" y="131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17972</xdr:rowOff>
    </xdr:from>
    <xdr:ext cx="534377" cy="259045"/>
    <xdr:sp macro="" textlink="">
      <xdr:nvSpPr>
        <xdr:cNvPr id="634" name="テキスト ボックス 633"/>
        <xdr:cNvSpPr txBox="1"/>
      </xdr:nvSpPr>
      <xdr:spPr>
        <a:xfrm>
          <a:off x="15214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86300</xdr:rowOff>
    </xdr:from>
    <xdr:to>
      <xdr:col>76</xdr:col>
      <xdr:colOff>165100</xdr:colOff>
      <xdr:row>77</xdr:row>
      <xdr:rowOff>16450</xdr:rowOff>
    </xdr:to>
    <xdr:sp macro="" textlink="">
      <xdr:nvSpPr>
        <xdr:cNvPr id="635" name="楕円 634"/>
        <xdr:cNvSpPr/>
      </xdr:nvSpPr>
      <xdr:spPr>
        <a:xfrm>
          <a:off x="14541500" y="131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7577</xdr:rowOff>
    </xdr:from>
    <xdr:ext cx="534377" cy="259045"/>
    <xdr:sp macro="" textlink="">
      <xdr:nvSpPr>
        <xdr:cNvPr id="636" name="テキスト ボックス 635"/>
        <xdr:cNvSpPr txBox="1"/>
      </xdr:nvSpPr>
      <xdr:spPr>
        <a:xfrm>
          <a:off x="14325111" y="132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73464</xdr:rowOff>
    </xdr:from>
    <xdr:to>
      <xdr:col>72</xdr:col>
      <xdr:colOff>38100</xdr:colOff>
      <xdr:row>77</xdr:row>
      <xdr:rowOff>3614</xdr:rowOff>
    </xdr:to>
    <xdr:sp macro="" textlink="">
      <xdr:nvSpPr>
        <xdr:cNvPr id="637" name="楕円 636"/>
        <xdr:cNvSpPr/>
      </xdr:nvSpPr>
      <xdr:spPr>
        <a:xfrm>
          <a:off x="13652500" y="131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166191</xdr:rowOff>
    </xdr:from>
    <xdr:ext cx="534377" cy="259045"/>
    <xdr:sp macro="" textlink="">
      <xdr:nvSpPr>
        <xdr:cNvPr id="638" name="テキスト ボックス 637"/>
        <xdr:cNvSpPr txBox="1"/>
      </xdr:nvSpPr>
      <xdr:spPr>
        <a:xfrm>
          <a:off x="13436111" y="131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69972</xdr:rowOff>
    </xdr:from>
    <xdr:to>
      <xdr:col>67</xdr:col>
      <xdr:colOff>101600</xdr:colOff>
      <xdr:row>77</xdr:row>
      <xdr:rowOff>122</xdr:rowOff>
    </xdr:to>
    <xdr:sp macro="" textlink="">
      <xdr:nvSpPr>
        <xdr:cNvPr id="639" name="楕円 638"/>
        <xdr:cNvSpPr/>
      </xdr:nvSpPr>
      <xdr:spPr>
        <a:xfrm>
          <a:off x="12763500" y="131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162699</xdr:rowOff>
    </xdr:from>
    <xdr:ext cx="534377" cy="259045"/>
    <xdr:sp macro="" textlink="">
      <xdr:nvSpPr>
        <xdr:cNvPr id="640" name="テキスト ボックス 639"/>
        <xdr:cNvSpPr txBox="1"/>
      </xdr:nvSpPr>
      <xdr:spPr>
        <a:xfrm>
          <a:off x="12547111" y="131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39339</xdr:rowOff>
    </xdr:from>
    <xdr:to>
      <xdr:col>85</xdr:col>
      <xdr:colOff>127000</xdr:colOff>
      <xdr:row>99</xdr:row>
      <xdr:rowOff>40024</xdr:rowOff>
    </xdr:to>
    <xdr:cxnSp macro="">
      <xdr:nvCxnSpPr>
        <xdr:cNvPr id="669" name="直線コネクタ 668"/>
        <xdr:cNvCxnSpPr/>
      </xdr:nvCxnSpPr>
      <xdr:spPr>
        <a:xfrm>
          <a:off x="15481300" y="1701288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39339</xdr:rowOff>
    </xdr:from>
    <xdr:to>
      <xdr:col>81</xdr:col>
      <xdr:colOff>50800</xdr:colOff>
      <xdr:row>99</xdr:row>
      <xdr:rowOff>40619</xdr:rowOff>
    </xdr:to>
    <xdr:cxnSp macro="">
      <xdr:nvCxnSpPr>
        <xdr:cNvPr id="672" name="直線コネクタ 671"/>
        <xdr:cNvCxnSpPr/>
      </xdr:nvCxnSpPr>
      <xdr:spPr>
        <a:xfrm flipV="1">
          <a:off x="14592300" y="1701288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39446</xdr:rowOff>
    </xdr:from>
    <xdr:to>
      <xdr:col>76</xdr:col>
      <xdr:colOff>114300</xdr:colOff>
      <xdr:row>99</xdr:row>
      <xdr:rowOff>40619</xdr:rowOff>
    </xdr:to>
    <xdr:cxnSp macro="">
      <xdr:nvCxnSpPr>
        <xdr:cNvPr id="675" name="直線コネクタ 674"/>
        <xdr:cNvCxnSpPr/>
      </xdr:nvCxnSpPr>
      <xdr:spPr>
        <a:xfrm>
          <a:off x="13703300" y="17012996"/>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3294</xdr:rowOff>
    </xdr:from>
    <xdr:to>
      <xdr:col>71</xdr:col>
      <xdr:colOff>177800</xdr:colOff>
      <xdr:row>99</xdr:row>
      <xdr:rowOff>39446</xdr:rowOff>
    </xdr:to>
    <xdr:cxnSp macro="">
      <xdr:nvCxnSpPr>
        <xdr:cNvPr id="678" name="直線コネクタ 677"/>
        <xdr:cNvCxnSpPr/>
      </xdr:nvCxnSpPr>
      <xdr:spPr>
        <a:xfrm>
          <a:off x="12814300" y="16976844"/>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160674</xdr:rowOff>
    </xdr:from>
    <xdr:to>
      <xdr:col>85</xdr:col>
      <xdr:colOff>177800</xdr:colOff>
      <xdr:row>99</xdr:row>
      <xdr:rowOff>90824</xdr:rowOff>
    </xdr:to>
    <xdr:sp macro="" textlink="">
      <xdr:nvSpPr>
        <xdr:cNvPr id="688" name="楕円 687"/>
        <xdr:cNvSpPr/>
      </xdr:nvSpPr>
      <xdr:spPr>
        <a:xfrm>
          <a:off x="16268700" y="169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75601</xdr:rowOff>
    </xdr:from>
    <xdr:ext cx="469744" cy="259045"/>
    <xdr:sp macro="" textlink="">
      <xdr:nvSpPr>
        <xdr:cNvPr id="689" name="積立金該当値テキスト"/>
        <xdr:cNvSpPr txBox="1"/>
      </xdr:nvSpPr>
      <xdr:spPr>
        <a:xfrm>
          <a:off x="16370300" y="168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159989</xdr:rowOff>
    </xdr:from>
    <xdr:to>
      <xdr:col>81</xdr:col>
      <xdr:colOff>101600</xdr:colOff>
      <xdr:row>99</xdr:row>
      <xdr:rowOff>90139</xdr:rowOff>
    </xdr:to>
    <xdr:sp macro="" textlink="">
      <xdr:nvSpPr>
        <xdr:cNvPr id="690" name="楕円 689"/>
        <xdr:cNvSpPr/>
      </xdr:nvSpPr>
      <xdr:spPr>
        <a:xfrm>
          <a:off x="15430500" y="169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81266</xdr:rowOff>
    </xdr:from>
    <xdr:ext cx="469744" cy="259045"/>
    <xdr:sp macro="" textlink="">
      <xdr:nvSpPr>
        <xdr:cNvPr id="691" name="テキスト ボックス 690"/>
        <xdr:cNvSpPr txBox="1"/>
      </xdr:nvSpPr>
      <xdr:spPr>
        <a:xfrm>
          <a:off x="15246428" y="1705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161269</xdr:rowOff>
    </xdr:from>
    <xdr:to>
      <xdr:col>76</xdr:col>
      <xdr:colOff>165100</xdr:colOff>
      <xdr:row>99</xdr:row>
      <xdr:rowOff>91419</xdr:rowOff>
    </xdr:to>
    <xdr:sp macro="" textlink="">
      <xdr:nvSpPr>
        <xdr:cNvPr id="692" name="楕円 691"/>
        <xdr:cNvSpPr/>
      </xdr:nvSpPr>
      <xdr:spPr>
        <a:xfrm>
          <a:off x="14541500" y="169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82546</xdr:rowOff>
    </xdr:from>
    <xdr:ext cx="469744" cy="259045"/>
    <xdr:sp macro="" textlink="">
      <xdr:nvSpPr>
        <xdr:cNvPr id="693" name="テキスト ボックス 692"/>
        <xdr:cNvSpPr txBox="1"/>
      </xdr:nvSpPr>
      <xdr:spPr>
        <a:xfrm>
          <a:off x="14357428" y="1705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160096</xdr:rowOff>
    </xdr:from>
    <xdr:to>
      <xdr:col>72</xdr:col>
      <xdr:colOff>38100</xdr:colOff>
      <xdr:row>99</xdr:row>
      <xdr:rowOff>90246</xdr:rowOff>
    </xdr:to>
    <xdr:sp macro="" textlink="">
      <xdr:nvSpPr>
        <xdr:cNvPr id="694" name="楕円 693"/>
        <xdr:cNvSpPr/>
      </xdr:nvSpPr>
      <xdr:spPr>
        <a:xfrm>
          <a:off x="13652500" y="169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81373</xdr:rowOff>
    </xdr:from>
    <xdr:ext cx="469744" cy="259045"/>
    <xdr:sp macro="" textlink="">
      <xdr:nvSpPr>
        <xdr:cNvPr id="695" name="テキスト ボックス 694"/>
        <xdr:cNvSpPr txBox="1"/>
      </xdr:nvSpPr>
      <xdr:spPr>
        <a:xfrm>
          <a:off x="13468428" y="170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123944</xdr:rowOff>
    </xdr:from>
    <xdr:to>
      <xdr:col>67</xdr:col>
      <xdr:colOff>101600</xdr:colOff>
      <xdr:row>99</xdr:row>
      <xdr:rowOff>54094</xdr:rowOff>
    </xdr:to>
    <xdr:sp macro="" textlink="">
      <xdr:nvSpPr>
        <xdr:cNvPr id="696" name="楕円 695"/>
        <xdr:cNvSpPr/>
      </xdr:nvSpPr>
      <xdr:spPr>
        <a:xfrm>
          <a:off x="12763500" y="169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45221</xdr:rowOff>
    </xdr:from>
    <xdr:ext cx="534377" cy="259045"/>
    <xdr:sp macro="" textlink="">
      <xdr:nvSpPr>
        <xdr:cNvPr id="697" name="テキスト ボックス 696"/>
        <xdr:cNvSpPr txBox="1"/>
      </xdr:nvSpPr>
      <xdr:spPr>
        <a:xfrm>
          <a:off x="12547111" y="170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21781</xdr:rowOff>
    </xdr:from>
    <xdr:to>
      <xdr:col>116</xdr:col>
      <xdr:colOff>63500</xdr:colOff>
      <xdr:row>39</xdr:row>
      <xdr:rowOff>25209</xdr:rowOff>
    </xdr:to>
    <xdr:cxnSp macro="">
      <xdr:nvCxnSpPr>
        <xdr:cNvPr id="726" name="直線コネクタ 725"/>
        <xdr:cNvCxnSpPr/>
      </xdr:nvCxnSpPr>
      <xdr:spPr>
        <a:xfrm>
          <a:off x="21323300" y="6708331"/>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23876</xdr:rowOff>
    </xdr:from>
    <xdr:to>
      <xdr:col>111</xdr:col>
      <xdr:colOff>177800</xdr:colOff>
      <xdr:row>39</xdr:row>
      <xdr:rowOff>21781</xdr:rowOff>
    </xdr:to>
    <xdr:cxnSp macro="">
      <xdr:nvCxnSpPr>
        <xdr:cNvPr id="729" name="直線コネクタ 728"/>
        <xdr:cNvCxnSpPr/>
      </xdr:nvCxnSpPr>
      <xdr:spPr>
        <a:xfrm>
          <a:off x="20434300" y="6367526"/>
          <a:ext cx="889000" cy="3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101028</xdr:rowOff>
    </xdr:from>
    <xdr:to>
      <xdr:col>107</xdr:col>
      <xdr:colOff>50800</xdr:colOff>
      <xdr:row>37</xdr:row>
      <xdr:rowOff>23876</xdr:rowOff>
    </xdr:to>
    <xdr:cxnSp macro="">
      <xdr:nvCxnSpPr>
        <xdr:cNvPr id="732" name="直線コネクタ 731"/>
        <xdr:cNvCxnSpPr/>
      </xdr:nvCxnSpPr>
      <xdr:spPr>
        <a:xfrm>
          <a:off x="19545300" y="6273228"/>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77614</xdr:rowOff>
    </xdr:from>
    <xdr:ext cx="378565" cy="259045"/>
    <xdr:sp macro="" textlink="">
      <xdr:nvSpPr>
        <xdr:cNvPr id="734" name="テキスト ボックス 733"/>
        <xdr:cNvSpPr txBox="1"/>
      </xdr:nvSpPr>
      <xdr:spPr>
        <a:xfrm>
          <a:off x="20245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104648</xdr:rowOff>
    </xdr:from>
    <xdr:to>
      <xdr:col>102</xdr:col>
      <xdr:colOff>114300</xdr:colOff>
      <xdr:row>36</xdr:row>
      <xdr:rowOff>101028</xdr:rowOff>
    </xdr:to>
    <xdr:cxnSp macro="">
      <xdr:nvCxnSpPr>
        <xdr:cNvPr id="735" name="直線コネクタ 734"/>
        <xdr:cNvCxnSpPr/>
      </xdr:nvCxnSpPr>
      <xdr:spPr>
        <a:xfrm>
          <a:off x="18656300" y="5933948"/>
          <a:ext cx="889000" cy="3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50754</xdr:rowOff>
    </xdr:from>
    <xdr:ext cx="469744" cy="259045"/>
    <xdr:sp macro="" textlink="">
      <xdr:nvSpPr>
        <xdr:cNvPr id="737" name="テキスト ボックス 736"/>
        <xdr:cNvSpPr txBox="1"/>
      </xdr:nvSpPr>
      <xdr:spPr>
        <a:xfrm>
          <a:off x="19310428" y="656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145859</xdr:rowOff>
    </xdr:from>
    <xdr:to>
      <xdr:col>116</xdr:col>
      <xdr:colOff>114300</xdr:colOff>
      <xdr:row>39</xdr:row>
      <xdr:rowOff>76009</xdr:rowOff>
    </xdr:to>
    <xdr:sp macro="" textlink="">
      <xdr:nvSpPr>
        <xdr:cNvPr id="745" name="楕円 744"/>
        <xdr:cNvSpPr/>
      </xdr:nvSpPr>
      <xdr:spPr>
        <a:xfrm>
          <a:off x="22110700" y="66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60786</xdr:rowOff>
    </xdr:from>
    <xdr:ext cx="378565" cy="259045"/>
    <xdr:sp macro="" textlink="">
      <xdr:nvSpPr>
        <xdr:cNvPr id="746" name="投資及び出資金該当値テキスト"/>
        <xdr:cNvSpPr txBox="1"/>
      </xdr:nvSpPr>
      <xdr:spPr>
        <a:xfrm>
          <a:off x="22212300" y="6575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142431</xdr:rowOff>
    </xdr:from>
    <xdr:to>
      <xdr:col>112</xdr:col>
      <xdr:colOff>38100</xdr:colOff>
      <xdr:row>39</xdr:row>
      <xdr:rowOff>72581</xdr:rowOff>
    </xdr:to>
    <xdr:sp macro="" textlink="">
      <xdr:nvSpPr>
        <xdr:cNvPr id="747" name="楕円 746"/>
        <xdr:cNvSpPr/>
      </xdr:nvSpPr>
      <xdr:spPr>
        <a:xfrm>
          <a:off x="212725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63708</xdr:rowOff>
    </xdr:from>
    <xdr:ext cx="378565" cy="259045"/>
    <xdr:sp macro="" textlink="">
      <xdr:nvSpPr>
        <xdr:cNvPr id="748" name="テキスト ボックス 747"/>
        <xdr:cNvSpPr txBox="1"/>
      </xdr:nvSpPr>
      <xdr:spPr>
        <a:xfrm>
          <a:off x="21134017" y="675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144526</xdr:rowOff>
    </xdr:from>
    <xdr:to>
      <xdr:col>107</xdr:col>
      <xdr:colOff>101600</xdr:colOff>
      <xdr:row>37</xdr:row>
      <xdr:rowOff>74676</xdr:rowOff>
    </xdr:to>
    <xdr:sp macro="" textlink="">
      <xdr:nvSpPr>
        <xdr:cNvPr id="749" name="楕円 748"/>
        <xdr:cNvSpPr/>
      </xdr:nvSpPr>
      <xdr:spPr>
        <a:xfrm>
          <a:off x="20383500" y="63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91203</xdr:rowOff>
    </xdr:from>
    <xdr:ext cx="469744" cy="259045"/>
    <xdr:sp macro="" textlink="">
      <xdr:nvSpPr>
        <xdr:cNvPr id="750" name="テキスト ボックス 749"/>
        <xdr:cNvSpPr txBox="1"/>
      </xdr:nvSpPr>
      <xdr:spPr>
        <a:xfrm>
          <a:off x="20199428" y="609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50228</xdr:rowOff>
    </xdr:from>
    <xdr:to>
      <xdr:col>102</xdr:col>
      <xdr:colOff>165100</xdr:colOff>
      <xdr:row>36</xdr:row>
      <xdr:rowOff>151828</xdr:rowOff>
    </xdr:to>
    <xdr:sp macro="" textlink="">
      <xdr:nvSpPr>
        <xdr:cNvPr id="751" name="楕円 750"/>
        <xdr:cNvSpPr/>
      </xdr:nvSpPr>
      <xdr:spPr>
        <a:xfrm>
          <a:off x="19494500" y="622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168355</xdr:rowOff>
    </xdr:from>
    <xdr:ext cx="469744" cy="259045"/>
    <xdr:sp macro="" textlink="">
      <xdr:nvSpPr>
        <xdr:cNvPr id="752" name="テキスト ボックス 751"/>
        <xdr:cNvSpPr txBox="1"/>
      </xdr:nvSpPr>
      <xdr:spPr>
        <a:xfrm>
          <a:off x="19310428" y="59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53848</xdr:rowOff>
    </xdr:from>
    <xdr:to>
      <xdr:col>98</xdr:col>
      <xdr:colOff>38100</xdr:colOff>
      <xdr:row>34</xdr:row>
      <xdr:rowOff>155448</xdr:rowOff>
    </xdr:to>
    <xdr:sp macro="" textlink="">
      <xdr:nvSpPr>
        <xdr:cNvPr id="753" name="楕円 752"/>
        <xdr:cNvSpPr/>
      </xdr:nvSpPr>
      <xdr:spPr>
        <a:xfrm>
          <a:off x="18605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525</xdr:rowOff>
    </xdr:from>
    <xdr:ext cx="469744" cy="259045"/>
    <xdr:sp macro="" textlink="">
      <xdr:nvSpPr>
        <xdr:cNvPr id="754" name="テキスト ボックス 753"/>
        <xdr:cNvSpPr txBox="1"/>
      </xdr:nvSpPr>
      <xdr:spPr>
        <a:xfrm>
          <a:off x="18421428"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99512</xdr:rowOff>
    </xdr:from>
    <xdr:to>
      <xdr:col>116</xdr:col>
      <xdr:colOff>63500</xdr:colOff>
      <xdr:row>58</xdr:row>
      <xdr:rowOff>100130</xdr:rowOff>
    </xdr:to>
    <xdr:cxnSp macro="">
      <xdr:nvCxnSpPr>
        <xdr:cNvPr id="781" name="直線コネクタ 780"/>
        <xdr:cNvCxnSpPr/>
      </xdr:nvCxnSpPr>
      <xdr:spPr>
        <a:xfrm flipV="1">
          <a:off x="21323300" y="10043612"/>
          <a:ext cx="8382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100130</xdr:rowOff>
    </xdr:from>
    <xdr:to>
      <xdr:col>111</xdr:col>
      <xdr:colOff>177800</xdr:colOff>
      <xdr:row>58</xdr:row>
      <xdr:rowOff>100701</xdr:rowOff>
    </xdr:to>
    <xdr:cxnSp macro="">
      <xdr:nvCxnSpPr>
        <xdr:cNvPr id="784" name="直線コネクタ 783"/>
        <xdr:cNvCxnSpPr/>
      </xdr:nvCxnSpPr>
      <xdr:spPr>
        <a:xfrm flipV="1">
          <a:off x="20434300" y="100442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100701</xdr:rowOff>
    </xdr:from>
    <xdr:to>
      <xdr:col>107</xdr:col>
      <xdr:colOff>50800</xdr:colOff>
      <xdr:row>58</xdr:row>
      <xdr:rowOff>101250</xdr:rowOff>
    </xdr:to>
    <xdr:cxnSp macro="">
      <xdr:nvCxnSpPr>
        <xdr:cNvPr id="787" name="直線コネクタ 786"/>
        <xdr:cNvCxnSpPr/>
      </xdr:nvCxnSpPr>
      <xdr:spPr>
        <a:xfrm flipV="1">
          <a:off x="19545300" y="1004480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101250</xdr:rowOff>
    </xdr:from>
    <xdr:to>
      <xdr:col>102</xdr:col>
      <xdr:colOff>114300</xdr:colOff>
      <xdr:row>58</xdr:row>
      <xdr:rowOff>101707</xdr:rowOff>
    </xdr:to>
    <xdr:cxnSp macro="">
      <xdr:nvCxnSpPr>
        <xdr:cNvPr id="790" name="直線コネクタ 789"/>
        <xdr:cNvCxnSpPr/>
      </xdr:nvCxnSpPr>
      <xdr:spPr>
        <a:xfrm flipV="1">
          <a:off x="18656300" y="100453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48712</xdr:rowOff>
    </xdr:from>
    <xdr:to>
      <xdr:col>116</xdr:col>
      <xdr:colOff>114300</xdr:colOff>
      <xdr:row>58</xdr:row>
      <xdr:rowOff>150312</xdr:rowOff>
    </xdr:to>
    <xdr:sp macro="" textlink="">
      <xdr:nvSpPr>
        <xdr:cNvPr id="800" name="楕円 799"/>
        <xdr:cNvSpPr/>
      </xdr:nvSpPr>
      <xdr:spPr>
        <a:xfrm>
          <a:off x="221107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135089</xdr:rowOff>
    </xdr:from>
    <xdr:ext cx="469744" cy="259045"/>
    <xdr:sp macro="" textlink="">
      <xdr:nvSpPr>
        <xdr:cNvPr id="801" name="貸付金該当値テキスト"/>
        <xdr:cNvSpPr txBox="1"/>
      </xdr:nvSpPr>
      <xdr:spPr>
        <a:xfrm>
          <a:off x="22212300" y="990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49330</xdr:rowOff>
    </xdr:from>
    <xdr:to>
      <xdr:col>112</xdr:col>
      <xdr:colOff>38100</xdr:colOff>
      <xdr:row>58</xdr:row>
      <xdr:rowOff>150930</xdr:rowOff>
    </xdr:to>
    <xdr:sp macro="" textlink="">
      <xdr:nvSpPr>
        <xdr:cNvPr id="802" name="楕円 801"/>
        <xdr:cNvSpPr/>
      </xdr:nvSpPr>
      <xdr:spPr>
        <a:xfrm>
          <a:off x="21272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142057</xdr:rowOff>
    </xdr:from>
    <xdr:ext cx="469744" cy="259045"/>
    <xdr:sp macro="" textlink="">
      <xdr:nvSpPr>
        <xdr:cNvPr id="803" name="テキスト ボックス 802"/>
        <xdr:cNvSpPr txBox="1"/>
      </xdr:nvSpPr>
      <xdr:spPr>
        <a:xfrm>
          <a:off x="21088428" y="1008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49901</xdr:rowOff>
    </xdr:from>
    <xdr:to>
      <xdr:col>107</xdr:col>
      <xdr:colOff>101600</xdr:colOff>
      <xdr:row>58</xdr:row>
      <xdr:rowOff>151501</xdr:rowOff>
    </xdr:to>
    <xdr:sp macro="" textlink="">
      <xdr:nvSpPr>
        <xdr:cNvPr id="804" name="楕円 803"/>
        <xdr:cNvSpPr/>
      </xdr:nvSpPr>
      <xdr:spPr>
        <a:xfrm>
          <a:off x="203835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142628</xdr:rowOff>
    </xdr:from>
    <xdr:ext cx="469744" cy="259045"/>
    <xdr:sp macro="" textlink="">
      <xdr:nvSpPr>
        <xdr:cNvPr id="805" name="テキスト ボックス 804"/>
        <xdr:cNvSpPr txBox="1"/>
      </xdr:nvSpPr>
      <xdr:spPr>
        <a:xfrm>
          <a:off x="20199428" y="1008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50450</xdr:rowOff>
    </xdr:from>
    <xdr:to>
      <xdr:col>102</xdr:col>
      <xdr:colOff>165100</xdr:colOff>
      <xdr:row>58</xdr:row>
      <xdr:rowOff>152050</xdr:rowOff>
    </xdr:to>
    <xdr:sp macro="" textlink="">
      <xdr:nvSpPr>
        <xdr:cNvPr id="806" name="楕円 805"/>
        <xdr:cNvSpPr/>
      </xdr:nvSpPr>
      <xdr:spPr>
        <a:xfrm>
          <a:off x="19494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143177</xdr:rowOff>
    </xdr:from>
    <xdr:ext cx="469744" cy="259045"/>
    <xdr:sp macro="" textlink="">
      <xdr:nvSpPr>
        <xdr:cNvPr id="807" name="テキスト ボックス 806"/>
        <xdr:cNvSpPr txBox="1"/>
      </xdr:nvSpPr>
      <xdr:spPr>
        <a:xfrm>
          <a:off x="19310428" y="100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50907</xdr:rowOff>
    </xdr:from>
    <xdr:to>
      <xdr:col>98</xdr:col>
      <xdr:colOff>38100</xdr:colOff>
      <xdr:row>58</xdr:row>
      <xdr:rowOff>152507</xdr:rowOff>
    </xdr:to>
    <xdr:sp macro="" textlink="">
      <xdr:nvSpPr>
        <xdr:cNvPr id="808" name="楕円 807"/>
        <xdr:cNvSpPr/>
      </xdr:nvSpPr>
      <xdr:spPr>
        <a:xfrm>
          <a:off x="18605500" y="99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143634</xdr:rowOff>
    </xdr:from>
    <xdr:ext cx="469744" cy="259045"/>
    <xdr:sp macro="" textlink="">
      <xdr:nvSpPr>
        <xdr:cNvPr id="809" name="テキスト ボックス 808"/>
        <xdr:cNvSpPr txBox="1"/>
      </xdr:nvSpPr>
      <xdr:spPr>
        <a:xfrm>
          <a:off x="18421428" y="100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69431</xdr:rowOff>
    </xdr:from>
    <xdr:to>
      <xdr:col>116</xdr:col>
      <xdr:colOff>63500</xdr:colOff>
      <xdr:row>75</xdr:row>
      <xdr:rowOff>87388</xdr:rowOff>
    </xdr:to>
    <xdr:cxnSp macro="">
      <xdr:nvCxnSpPr>
        <xdr:cNvPr id="838" name="直線コネクタ 837"/>
        <xdr:cNvCxnSpPr/>
      </xdr:nvCxnSpPr>
      <xdr:spPr>
        <a:xfrm flipV="1">
          <a:off x="21323300" y="12928181"/>
          <a:ext cx="8382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77724</xdr:rowOff>
    </xdr:from>
    <xdr:to>
      <xdr:col>111</xdr:col>
      <xdr:colOff>177800</xdr:colOff>
      <xdr:row>75</xdr:row>
      <xdr:rowOff>87388</xdr:rowOff>
    </xdr:to>
    <xdr:cxnSp macro="">
      <xdr:nvCxnSpPr>
        <xdr:cNvPr id="841" name="直線コネクタ 840"/>
        <xdr:cNvCxnSpPr/>
      </xdr:nvCxnSpPr>
      <xdr:spPr>
        <a:xfrm>
          <a:off x="20434300" y="12936474"/>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77724</xdr:rowOff>
    </xdr:from>
    <xdr:to>
      <xdr:col>107</xdr:col>
      <xdr:colOff>50800</xdr:colOff>
      <xdr:row>75</xdr:row>
      <xdr:rowOff>135852</xdr:rowOff>
    </xdr:to>
    <xdr:cxnSp macro="">
      <xdr:nvCxnSpPr>
        <xdr:cNvPr id="844" name="直線コネクタ 843"/>
        <xdr:cNvCxnSpPr/>
      </xdr:nvCxnSpPr>
      <xdr:spPr>
        <a:xfrm flipV="1">
          <a:off x="19545300" y="12936474"/>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135852</xdr:rowOff>
    </xdr:from>
    <xdr:to>
      <xdr:col>102</xdr:col>
      <xdr:colOff>114300</xdr:colOff>
      <xdr:row>75</xdr:row>
      <xdr:rowOff>171235</xdr:rowOff>
    </xdr:to>
    <xdr:cxnSp macro="">
      <xdr:nvCxnSpPr>
        <xdr:cNvPr id="847" name="直線コネクタ 846"/>
        <xdr:cNvCxnSpPr/>
      </xdr:nvCxnSpPr>
      <xdr:spPr>
        <a:xfrm flipV="1">
          <a:off x="18656300" y="12994602"/>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18631</xdr:rowOff>
    </xdr:from>
    <xdr:to>
      <xdr:col>116</xdr:col>
      <xdr:colOff>114300</xdr:colOff>
      <xdr:row>75</xdr:row>
      <xdr:rowOff>120231</xdr:rowOff>
    </xdr:to>
    <xdr:sp macro="" textlink="">
      <xdr:nvSpPr>
        <xdr:cNvPr id="857" name="楕円 856"/>
        <xdr:cNvSpPr/>
      </xdr:nvSpPr>
      <xdr:spPr>
        <a:xfrm>
          <a:off x="22110700" y="128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168508</xdr:rowOff>
    </xdr:from>
    <xdr:ext cx="534377" cy="259045"/>
    <xdr:sp macro="" textlink="">
      <xdr:nvSpPr>
        <xdr:cNvPr id="858" name="繰出金該当値テキスト"/>
        <xdr:cNvSpPr txBox="1"/>
      </xdr:nvSpPr>
      <xdr:spPr>
        <a:xfrm>
          <a:off x="22212300" y="128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36588</xdr:rowOff>
    </xdr:from>
    <xdr:to>
      <xdr:col>112</xdr:col>
      <xdr:colOff>38100</xdr:colOff>
      <xdr:row>75</xdr:row>
      <xdr:rowOff>138188</xdr:rowOff>
    </xdr:to>
    <xdr:sp macro="" textlink="">
      <xdr:nvSpPr>
        <xdr:cNvPr id="859" name="楕円 858"/>
        <xdr:cNvSpPr/>
      </xdr:nvSpPr>
      <xdr:spPr>
        <a:xfrm>
          <a:off x="21272500" y="128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129315</xdr:rowOff>
    </xdr:from>
    <xdr:ext cx="534377" cy="259045"/>
    <xdr:sp macro="" textlink="">
      <xdr:nvSpPr>
        <xdr:cNvPr id="860" name="テキスト ボックス 859"/>
        <xdr:cNvSpPr txBox="1"/>
      </xdr:nvSpPr>
      <xdr:spPr>
        <a:xfrm>
          <a:off x="21056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26924</xdr:rowOff>
    </xdr:from>
    <xdr:to>
      <xdr:col>107</xdr:col>
      <xdr:colOff>101600</xdr:colOff>
      <xdr:row>75</xdr:row>
      <xdr:rowOff>128524</xdr:rowOff>
    </xdr:to>
    <xdr:sp macro="" textlink="">
      <xdr:nvSpPr>
        <xdr:cNvPr id="861" name="楕円 860"/>
        <xdr:cNvSpPr/>
      </xdr:nvSpPr>
      <xdr:spPr>
        <a:xfrm>
          <a:off x="20383500" y="128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119651</xdr:rowOff>
    </xdr:from>
    <xdr:ext cx="534377" cy="259045"/>
    <xdr:sp macro="" textlink="">
      <xdr:nvSpPr>
        <xdr:cNvPr id="862" name="テキスト ボックス 861"/>
        <xdr:cNvSpPr txBox="1"/>
      </xdr:nvSpPr>
      <xdr:spPr>
        <a:xfrm>
          <a:off x="20167111" y="129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85052</xdr:rowOff>
    </xdr:from>
    <xdr:to>
      <xdr:col>102</xdr:col>
      <xdr:colOff>165100</xdr:colOff>
      <xdr:row>76</xdr:row>
      <xdr:rowOff>15202</xdr:rowOff>
    </xdr:to>
    <xdr:sp macro="" textlink="">
      <xdr:nvSpPr>
        <xdr:cNvPr id="863" name="楕円 862"/>
        <xdr:cNvSpPr/>
      </xdr:nvSpPr>
      <xdr:spPr>
        <a:xfrm>
          <a:off x="19494500" y="129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6329</xdr:rowOff>
    </xdr:from>
    <xdr:ext cx="534377" cy="259045"/>
    <xdr:sp macro="" textlink="">
      <xdr:nvSpPr>
        <xdr:cNvPr id="864" name="テキスト ボックス 863"/>
        <xdr:cNvSpPr txBox="1"/>
      </xdr:nvSpPr>
      <xdr:spPr>
        <a:xfrm>
          <a:off x="19278111" y="13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120434</xdr:rowOff>
    </xdr:from>
    <xdr:to>
      <xdr:col>98</xdr:col>
      <xdr:colOff>38100</xdr:colOff>
      <xdr:row>76</xdr:row>
      <xdr:rowOff>50583</xdr:rowOff>
    </xdr:to>
    <xdr:sp macro="" textlink="">
      <xdr:nvSpPr>
        <xdr:cNvPr id="865" name="楕円 864"/>
        <xdr:cNvSpPr/>
      </xdr:nvSpPr>
      <xdr:spPr>
        <a:xfrm>
          <a:off x="18605500" y="12979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41712</xdr:rowOff>
    </xdr:from>
    <xdr:ext cx="534377" cy="259045"/>
    <xdr:sp macro="" textlink="">
      <xdr:nvSpPr>
        <xdr:cNvPr id="866" name="テキスト ボックス 865"/>
        <xdr:cNvSpPr txBox="1"/>
      </xdr:nvSpPr>
      <xdr:spPr>
        <a:xfrm>
          <a:off x="18389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人件費に対する住民一人当たりのコストは、類似団体平均と比較して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千円ほど低い。ラスパイレス指数は類似団体平均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ポイント上回っているが、</a:t>
          </a:r>
          <a:r>
            <a:rPr kumimoji="1" lang="ja-JP" altLang="ja-JP" sz="1100">
              <a:solidFill>
                <a:schemeClr val="dk1"/>
              </a:solidFill>
              <a:effectLst/>
              <a:latin typeface="+mn-lt"/>
              <a:ea typeface="+mn-ea"/>
              <a:cs typeface="+mn-cs"/>
            </a:rPr>
            <a:t>人口千人当たりの職員数が</a:t>
          </a:r>
          <a:r>
            <a:rPr kumimoji="1" lang="en-US" altLang="ja-JP" sz="1100">
              <a:solidFill>
                <a:schemeClr val="dk1"/>
              </a:solidFill>
              <a:effectLst/>
              <a:latin typeface="+mn-lt"/>
              <a:ea typeface="+mn-ea"/>
              <a:cs typeface="+mn-cs"/>
            </a:rPr>
            <a:t>4.07</a:t>
          </a:r>
          <a:r>
            <a:rPr kumimoji="1" lang="ja-JP" altLang="en-US" sz="1100">
              <a:solidFill>
                <a:schemeClr val="dk1"/>
              </a:solidFill>
              <a:effectLst/>
              <a:latin typeface="+mn-lt"/>
              <a:ea typeface="+mn-ea"/>
              <a:cs typeface="+mn-cs"/>
            </a:rPr>
            <a:t>人と</a:t>
          </a:r>
          <a:r>
            <a:rPr kumimoji="1" lang="ja-JP" altLang="ja-JP" sz="1100">
              <a:solidFill>
                <a:schemeClr val="dk1"/>
              </a:solidFill>
              <a:effectLst/>
              <a:latin typeface="+mn-lt"/>
              <a:ea typeface="+mn-ea"/>
              <a:cs typeface="+mn-cs"/>
            </a:rPr>
            <a:t>少ないことが要因である。</a:t>
          </a:r>
          <a:endParaRPr lang="ja-JP" altLang="ja-JP" sz="1400">
            <a:effectLst/>
          </a:endParaRPr>
        </a:p>
        <a:p>
          <a:r>
            <a:rPr kumimoji="1" lang="ja-JP" altLang="ja-JP" sz="1100">
              <a:solidFill>
                <a:schemeClr val="dk1"/>
              </a:solidFill>
              <a:effectLst/>
              <a:latin typeface="+mn-lt"/>
              <a:ea typeface="+mn-ea"/>
              <a:cs typeface="+mn-cs"/>
            </a:rPr>
            <a:t>　扶助費では義務負担がある制度への支出のほか、地方単独事業に係る負担も多額であることから、類似団体平均より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千円ほどコストがかかっている。</a:t>
          </a:r>
          <a:endParaRPr lang="ja-JP" altLang="ja-JP" sz="1400">
            <a:effectLst/>
          </a:endParaRPr>
        </a:p>
        <a:p>
          <a:r>
            <a:rPr kumimoji="1" lang="ja-JP" altLang="ja-JP" sz="1100">
              <a:solidFill>
                <a:schemeClr val="dk1"/>
              </a:solidFill>
              <a:effectLst/>
              <a:latin typeface="+mn-lt"/>
              <a:ea typeface="+mn-ea"/>
              <a:cs typeface="+mn-cs"/>
            </a:rPr>
            <a:t>　同じ義務的経費である公債費では、類似団体平均の半分以下のコストである。新規発行債の抑制により地方債現在高が減っており、これに伴い元利償還金が減少している。</a:t>
          </a:r>
          <a:endParaRPr lang="ja-JP" altLang="ja-JP" sz="1400">
            <a:effectLst/>
          </a:endParaRPr>
        </a:p>
        <a:p>
          <a:r>
            <a:rPr kumimoji="1" lang="ja-JP" altLang="ja-JP" sz="1100">
              <a:solidFill>
                <a:schemeClr val="dk1"/>
              </a:solidFill>
              <a:effectLst/>
              <a:latin typeface="+mn-lt"/>
              <a:ea typeface="+mn-ea"/>
              <a:cs typeface="+mn-cs"/>
            </a:rPr>
            <a:t>　　普通建設事業費は新規発行債の抑制と併せて、事業の実施が計画的に行われていることから、類似団体平均よりもコストが</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千円ほど低い。</a:t>
          </a:r>
          <a:endParaRPr lang="ja-JP" altLang="ja-JP" sz="1400">
            <a:effectLst/>
          </a:endParaRPr>
        </a:p>
        <a:p>
          <a:r>
            <a:rPr kumimoji="1" lang="ja-JP" altLang="ja-JP" sz="1100">
              <a:solidFill>
                <a:schemeClr val="dk1"/>
              </a:solidFill>
              <a:effectLst/>
              <a:latin typeface="+mn-lt"/>
              <a:ea typeface="+mn-ea"/>
              <a:cs typeface="+mn-cs"/>
            </a:rPr>
            <a:t>　財政状況が依然厳しいことをうけ、物件費にかかるコストは低く抑えられている。</a:t>
          </a:r>
          <a:endParaRPr lang="ja-JP" altLang="ja-JP" sz="1400">
            <a:effectLst/>
          </a:endParaRPr>
        </a:p>
        <a:p>
          <a:r>
            <a:rPr kumimoji="1" lang="ja-JP" altLang="ja-JP" sz="1100">
              <a:solidFill>
                <a:schemeClr val="dk1"/>
              </a:solidFill>
              <a:effectLst/>
              <a:latin typeface="+mn-lt"/>
              <a:ea typeface="+mn-ea"/>
              <a:cs typeface="+mn-cs"/>
            </a:rPr>
            <a:t>　補助費等と繰出金に係るコストは類似団体平均よりは下回っているが、財政運営においてこれらのコストは大きな負担となっているため、見直しや削減に努める必要がある。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13,228
13,216
46.43
6,451,012
6,245,556
193,749
3,948,718
4,718,541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5479</xdr:rowOff>
    </xdr:from>
    <xdr:to>
      <xdr:col>24</xdr:col>
      <xdr:colOff>63500</xdr:colOff>
      <xdr:row>37</xdr:row>
      <xdr:rowOff>47934</xdr:rowOff>
    </xdr:to>
    <xdr:cxnSp macro="">
      <xdr:nvCxnSpPr>
        <xdr:cNvPr id="63" name="直線コネクタ 62"/>
        <xdr:cNvCxnSpPr/>
      </xdr:nvCxnSpPr>
      <xdr:spPr>
        <a:xfrm flipV="1">
          <a:off x="3797300" y="6349129"/>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23114</xdr:rowOff>
    </xdr:from>
    <xdr:to>
      <xdr:col>19</xdr:col>
      <xdr:colOff>177800</xdr:colOff>
      <xdr:row>37</xdr:row>
      <xdr:rowOff>47934</xdr:rowOff>
    </xdr:to>
    <xdr:cxnSp macro="">
      <xdr:nvCxnSpPr>
        <xdr:cNvPr id="66" name="直線コネクタ 65"/>
        <xdr:cNvCxnSpPr/>
      </xdr:nvCxnSpPr>
      <xdr:spPr>
        <a:xfrm>
          <a:off x="2908300" y="6366764"/>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23114</xdr:rowOff>
    </xdr:from>
    <xdr:to>
      <xdr:col>15</xdr:col>
      <xdr:colOff>50800</xdr:colOff>
      <xdr:row>37</xdr:row>
      <xdr:rowOff>39769</xdr:rowOff>
    </xdr:to>
    <xdr:cxnSp macro="">
      <xdr:nvCxnSpPr>
        <xdr:cNvPr id="69" name="直線コネクタ 68"/>
        <xdr:cNvCxnSpPr/>
      </xdr:nvCxnSpPr>
      <xdr:spPr>
        <a:xfrm flipV="1">
          <a:off x="2019300" y="636676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39769</xdr:rowOff>
    </xdr:from>
    <xdr:to>
      <xdr:col>10</xdr:col>
      <xdr:colOff>114300</xdr:colOff>
      <xdr:row>37</xdr:row>
      <xdr:rowOff>121085</xdr:rowOff>
    </xdr:to>
    <xdr:cxnSp macro="">
      <xdr:nvCxnSpPr>
        <xdr:cNvPr id="72" name="直線コネクタ 71"/>
        <xdr:cNvCxnSpPr/>
      </xdr:nvCxnSpPr>
      <xdr:spPr>
        <a:xfrm flipV="1">
          <a:off x="1130300" y="6383419"/>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126129</xdr:rowOff>
    </xdr:from>
    <xdr:to>
      <xdr:col>24</xdr:col>
      <xdr:colOff>114300</xdr:colOff>
      <xdr:row>37</xdr:row>
      <xdr:rowOff>56279</xdr:rowOff>
    </xdr:to>
    <xdr:sp macro="" textlink="">
      <xdr:nvSpPr>
        <xdr:cNvPr id="82" name="楕円 81"/>
        <xdr:cNvSpPr/>
      </xdr:nvSpPr>
      <xdr:spPr>
        <a:xfrm>
          <a:off x="45847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104556</xdr:rowOff>
    </xdr:from>
    <xdr:ext cx="469744" cy="259045"/>
    <xdr:sp macro="" textlink="">
      <xdr:nvSpPr>
        <xdr:cNvPr id="83" name="議会費該当値テキスト"/>
        <xdr:cNvSpPr txBox="1"/>
      </xdr:nvSpPr>
      <xdr:spPr>
        <a:xfrm>
          <a:off x="4686300"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168584</xdr:rowOff>
    </xdr:from>
    <xdr:to>
      <xdr:col>20</xdr:col>
      <xdr:colOff>38100</xdr:colOff>
      <xdr:row>37</xdr:row>
      <xdr:rowOff>98734</xdr:rowOff>
    </xdr:to>
    <xdr:sp macro="" textlink="">
      <xdr:nvSpPr>
        <xdr:cNvPr id="84" name="楕円 83"/>
        <xdr:cNvSpPr/>
      </xdr:nvSpPr>
      <xdr:spPr>
        <a:xfrm>
          <a:off x="3746500" y="6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89861</xdr:rowOff>
    </xdr:from>
    <xdr:ext cx="469744" cy="259045"/>
    <xdr:sp macro="" textlink="">
      <xdr:nvSpPr>
        <xdr:cNvPr id="85" name="テキスト ボックス 84"/>
        <xdr:cNvSpPr txBox="1"/>
      </xdr:nvSpPr>
      <xdr:spPr>
        <a:xfrm>
          <a:off x="3562428" y="643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143764</xdr:rowOff>
    </xdr:from>
    <xdr:to>
      <xdr:col>15</xdr:col>
      <xdr:colOff>101600</xdr:colOff>
      <xdr:row>37</xdr:row>
      <xdr:rowOff>73914</xdr:rowOff>
    </xdr:to>
    <xdr:sp macro="" textlink="">
      <xdr:nvSpPr>
        <xdr:cNvPr id="86" name="楕円 85"/>
        <xdr:cNvSpPr/>
      </xdr:nvSpPr>
      <xdr:spPr>
        <a:xfrm>
          <a:off x="2857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65041</xdr:rowOff>
    </xdr:from>
    <xdr:ext cx="469744" cy="259045"/>
    <xdr:sp macro="" textlink="">
      <xdr:nvSpPr>
        <xdr:cNvPr id="87" name="テキスト ボックス 86"/>
        <xdr:cNvSpPr txBox="1"/>
      </xdr:nvSpPr>
      <xdr:spPr>
        <a:xfrm>
          <a:off x="2673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160419</xdr:rowOff>
    </xdr:from>
    <xdr:to>
      <xdr:col>10</xdr:col>
      <xdr:colOff>165100</xdr:colOff>
      <xdr:row>37</xdr:row>
      <xdr:rowOff>90569</xdr:rowOff>
    </xdr:to>
    <xdr:sp macro="" textlink="">
      <xdr:nvSpPr>
        <xdr:cNvPr id="88" name="楕円 87"/>
        <xdr:cNvSpPr/>
      </xdr:nvSpPr>
      <xdr:spPr>
        <a:xfrm>
          <a:off x="19685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81696</xdr:rowOff>
    </xdr:from>
    <xdr:ext cx="469744" cy="259045"/>
    <xdr:sp macro="" textlink="">
      <xdr:nvSpPr>
        <xdr:cNvPr id="89" name="テキスト ボックス 88"/>
        <xdr:cNvSpPr txBox="1"/>
      </xdr:nvSpPr>
      <xdr:spPr>
        <a:xfrm>
          <a:off x="1784428" y="64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90" name="楕円 89"/>
        <xdr:cNvSpPr/>
      </xdr:nvSpPr>
      <xdr:spPr>
        <a:xfrm>
          <a:off x="10795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91" name="テキスト ボックス 90"/>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48023</xdr:rowOff>
    </xdr:from>
    <xdr:to>
      <xdr:col>24</xdr:col>
      <xdr:colOff>63500</xdr:colOff>
      <xdr:row>59</xdr:row>
      <xdr:rowOff>48396</xdr:rowOff>
    </xdr:to>
    <xdr:cxnSp macro="">
      <xdr:nvCxnSpPr>
        <xdr:cNvPr id="122" name="直線コネクタ 121"/>
        <xdr:cNvCxnSpPr/>
      </xdr:nvCxnSpPr>
      <xdr:spPr>
        <a:xfrm flipV="1">
          <a:off x="3797300" y="10163573"/>
          <a:ext cx="8382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37723</xdr:rowOff>
    </xdr:from>
    <xdr:to>
      <xdr:col>19</xdr:col>
      <xdr:colOff>177800</xdr:colOff>
      <xdr:row>59</xdr:row>
      <xdr:rowOff>48396</xdr:rowOff>
    </xdr:to>
    <xdr:cxnSp macro="">
      <xdr:nvCxnSpPr>
        <xdr:cNvPr id="125" name="直線コネクタ 124"/>
        <xdr:cNvCxnSpPr/>
      </xdr:nvCxnSpPr>
      <xdr:spPr>
        <a:xfrm>
          <a:off x="2908300" y="10153273"/>
          <a:ext cx="889000" cy="1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17680</xdr:rowOff>
    </xdr:from>
    <xdr:to>
      <xdr:col>15</xdr:col>
      <xdr:colOff>50800</xdr:colOff>
      <xdr:row>59</xdr:row>
      <xdr:rowOff>37723</xdr:rowOff>
    </xdr:to>
    <xdr:cxnSp macro="">
      <xdr:nvCxnSpPr>
        <xdr:cNvPr id="128" name="直線コネクタ 127"/>
        <xdr:cNvCxnSpPr/>
      </xdr:nvCxnSpPr>
      <xdr:spPr>
        <a:xfrm>
          <a:off x="2019300" y="10133230"/>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17680</xdr:rowOff>
    </xdr:from>
    <xdr:to>
      <xdr:col>10</xdr:col>
      <xdr:colOff>114300</xdr:colOff>
      <xdr:row>59</xdr:row>
      <xdr:rowOff>22878</xdr:rowOff>
    </xdr:to>
    <xdr:cxnSp macro="">
      <xdr:nvCxnSpPr>
        <xdr:cNvPr id="131" name="直線コネクタ 130"/>
        <xdr:cNvCxnSpPr/>
      </xdr:nvCxnSpPr>
      <xdr:spPr>
        <a:xfrm flipV="1">
          <a:off x="1130300" y="10133230"/>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168673</xdr:rowOff>
    </xdr:from>
    <xdr:to>
      <xdr:col>24</xdr:col>
      <xdr:colOff>114300</xdr:colOff>
      <xdr:row>59</xdr:row>
      <xdr:rowOff>98823</xdr:rowOff>
    </xdr:to>
    <xdr:sp macro="" textlink="">
      <xdr:nvSpPr>
        <xdr:cNvPr id="141" name="楕円 140"/>
        <xdr:cNvSpPr/>
      </xdr:nvSpPr>
      <xdr:spPr>
        <a:xfrm>
          <a:off x="4584700" y="101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83600</xdr:rowOff>
    </xdr:from>
    <xdr:ext cx="534377" cy="259045"/>
    <xdr:sp macro="" textlink="">
      <xdr:nvSpPr>
        <xdr:cNvPr id="142" name="総務費該当値テキスト"/>
        <xdr:cNvSpPr txBox="1"/>
      </xdr:nvSpPr>
      <xdr:spPr>
        <a:xfrm>
          <a:off x="4686300" y="100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169046</xdr:rowOff>
    </xdr:from>
    <xdr:to>
      <xdr:col>20</xdr:col>
      <xdr:colOff>38100</xdr:colOff>
      <xdr:row>59</xdr:row>
      <xdr:rowOff>99196</xdr:rowOff>
    </xdr:to>
    <xdr:sp macro="" textlink="">
      <xdr:nvSpPr>
        <xdr:cNvPr id="143" name="楕円 142"/>
        <xdr:cNvSpPr/>
      </xdr:nvSpPr>
      <xdr:spPr>
        <a:xfrm>
          <a:off x="3746500" y="101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90323</xdr:rowOff>
    </xdr:from>
    <xdr:ext cx="534377" cy="259045"/>
    <xdr:sp macro="" textlink="">
      <xdr:nvSpPr>
        <xdr:cNvPr id="144" name="テキスト ボックス 143"/>
        <xdr:cNvSpPr txBox="1"/>
      </xdr:nvSpPr>
      <xdr:spPr>
        <a:xfrm>
          <a:off x="3530111" y="102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158373</xdr:rowOff>
    </xdr:from>
    <xdr:to>
      <xdr:col>15</xdr:col>
      <xdr:colOff>101600</xdr:colOff>
      <xdr:row>59</xdr:row>
      <xdr:rowOff>88523</xdr:rowOff>
    </xdr:to>
    <xdr:sp macro="" textlink="">
      <xdr:nvSpPr>
        <xdr:cNvPr id="145" name="楕円 144"/>
        <xdr:cNvSpPr/>
      </xdr:nvSpPr>
      <xdr:spPr>
        <a:xfrm>
          <a:off x="2857500" y="101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79650</xdr:rowOff>
    </xdr:from>
    <xdr:ext cx="534377" cy="259045"/>
    <xdr:sp macro="" textlink="">
      <xdr:nvSpPr>
        <xdr:cNvPr id="146" name="テキスト ボックス 145"/>
        <xdr:cNvSpPr txBox="1"/>
      </xdr:nvSpPr>
      <xdr:spPr>
        <a:xfrm>
          <a:off x="2641111" y="101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138330</xdr:rowOff>
    </xdr:from>
    <xdr:to>
      <xdr:col>10</xdr:col>
      <xdr:colOff>165100</xdr:colOff>
      <xdr:row>59</xdr:row>
      <xdr:rowOff>68480</xdr:rowOff>
    </xdr:to>
    <xdr:sp macro="" textlink="">
      <xdr:nvSpPr>
        <xdr:cNvPr id="147" name="楕円 146"/>
        <xdr:cNvSpPr/>
      </xdr:nvSpPr>
      <xdr:spPr>
        <a:xfrm>
          <a:off x="1968500" y="100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59607</xdr:rowOff>
    </xdr:from>
    <xdr:ext cx="534377" cy="259045"/>
    <xdr:sp macro="" textlink="">
      <xdr:nvSpPr>
        <xdr:cNvPr id="148" name="テキスト ボックス 147"/>
        <xdr:cNvSpPr txBox="1"/>
      </xdr:nvSpPr>
      <xdr:spPr>
        <a:xfrm>
          <a:off x="1752111" y="101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143528</xdr:rowOff>
    </xdr:from>
    <xdr:to>
      <xdr:col>6</xdr:col>
      <xdr:colOff>38100</xdr:colOff>
      <xdr:row>59</xdr:row>
      <xdr:rowOff>73678</xdr:rowOff>
    </xdr:to>
    <xdr:sp macro="" textlink="">
      <xdr:nvSpPr>
        <xdr:cNvPr id="149" name="楕円 148"/>
        <xdr:cNvSpPr/>
      </xdr:nvSpPr>
      <xdr:spPr>
        <a:xfrm>
          <a:off x="1079500" y="100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64805</xdr:rowOff>
    </xdr:from>
    <xdr:ext cx="534377" cy="259045"/>
    <xdr:sp macro="" textlink="">
      <xdr:nvSpPr>
        <xdr:cNvPr id="150" name="テキスト ボックス 149"/>
        <xdr:cNvSpPr txBox="1"/>
      </xdr:nvSpPr>
      <xdr:spPr>
        <a:xfrm>
          <a:off x="863111" y="101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85598</xdr:rowOff>
    </xdr:from>
    <xdr:to>
      <xdr:col>24</xdr:col>
      <xdr:colOff>63500</xdr:colOff>
      <xdr:row>76</xdr:row>
      <xdr:rowOff>92242</xdr:rowOff>
    </xdr:to>
    <xdr:cxnSp macro="">
      <xdr:nvCxnSpPr>
        <xdr:cNvPr id="180" name="直線コネクタ 179"/>
        <xdr:cNvCxnSpPr/>
      </xdr:nvCxnSpPr>
      <xdr:spPr>
        <a:xfrm flipV="1">
          <a:off x="3797300" y="13115798"/>
          <a:ext cx="8382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92242</xdr:rowOff>
    </xdr:from>
    <xdr:to>
      <xdr:col>19</xdr:col>
      <xdr:colOff>177800</xdr:colOff>
      <xdr:row>76</xdr:row>
      <xdr:rowOff>132742</xdr:rowOff>
    </xdr:to>
    <xdr:cxnSp macro="">
      <xdr:nvCxnSpPr>
        <xdr:cNvPr id="183" name="直線コネクタ 182"/>
        <xdr:cNvCxnSpPr/>
      </xdr:nvCxnSpPr>
      <xdr:spPr>
        <a:xfrm flipV="1">
          <a:off x="2908300" y="13122442"/>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132742</xdr:rowOff>
    </xdr:from>
    <xdr:to>
      <xdr:col>15</xdr:col>
      <xdr:colOff>50800</xdr:colOff>
      <xdr:row>77</xdr:row>
      <xdr:rowOff>12888</xdr:rowOff>
    </xdr:to>
    <xdr:cxnSp macro="">
      <xdr:nvCxnSpPr>
        <xdr:cNvPr id="186" name="直線コネクタ 185"/>
        <xdr:cNvCxnSpPr/>
      </xdr:nvCxnSpPr>
      <xdr:spPr>
        <a:xfrm flipV="1">
          <a:off x="2019300" y="13162942"/>
          <a:ext cx="889000" cy="5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12888</xdr:rowOff>
    </xdr:from>
    <xdr:to>
      <xdr:col>10</xdr:col>
      <xdr:colOff>114300</xdr:colOff>
      <xdr:row>77</xdr:row>
      <xdr:rowOff>124019</xdr:rowOff>
    </xdr:to>
    <xdr:cxnSp macro="">
      <xdr:nvCxnSpPr>
        <xdr:cNvPr id="189" name="直線コネクタ 188"/>
        <xdr:cNvCxnSpPr/>
      </xdr:nvCxnSpPr>
      <xdr:spPr>
        <a:xfrm flipV="1">
          <a:off x="1130300" y="13214538"/>
          <a:ext cx="889000" cy="1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34798</xdr:rowOff>
    </xdr:from>
    <xdr:to>
      <xdr:col>24</xdr:col>
      <xdr:colOff>114300</xdr:colOff>
      <xdr:row>76</xdr:row>
      <xdr:rowOff>136398</xdr:rowOff>
    </xdr:to>
    <xdr:sp macro="" textlink="">
      <xdr:nvSpPr>
        <xdr:cNvPr id="199" name="楕円 198"/>
        <xdr:cNvSpPr/>
      </xdr:nvSpPr>
      <xdr:spPr>
        <a:xfrm>
          <a:off x="4584700" y="130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13225</xdr:rowOff>
    </xdr:from>
    <xdr:ext cx="599010" cy="259045"/>
    <xdr:sp macro="" textlink="">
      <xdr:nvSpPr>
        <xdr:cNvPr id="200" name="民生費該当値テキスト"/>
        <xdr:cNvSpPr txBox="1"/>
      </xdr:nvSpPr>
      <xdr:spPr>
        <a:xfrm>
          <a:off x="4686300" y="1304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41442</xdr:rowOff>
    </xdr:from>
    <xdr:to>
      <xdr:col>20</xdr:col>
      <xdr:colOff>38100</xdr:colOff>
      <xdr:row>76</xdr:row>
      <xdr:rowOff>143042</xdr:rowOff>
    </xdr:to>
    <xdr:sp macro="" textlink="">
      <xdr:nvSpPr>
        <xdr:cNvPr id="201" name="楕円 200"/>
        <xdr:cNvSpPr/>
      </xdr:nvSpPr>
      <xdr:spPr>
        <a:xfrm>
          <a:off x="3746500" y="130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134169</xdr:rowOff>
    </xdr:from>
    <xdr:ext cx="599010" cy="259045"/>
    <xdr:sp macro="" textlink="">
      <xdr:nvSpPr>
        <xdr:cNvPr id="202" name="テキスト ボックス 201"/>
        <xdr:cNvSpPr txBox="1"/>
      </xdr:nvSpPr>
      <xdr:spPr>
        <a:xfrm>
          <a:off x="3497795" y="1316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81942</xdr:rowOff>
    </xdr:from>
    <xdr:to>
      <xdr:col>15</xdr:col>
      <xdr:colOff>101600</xdr:colOff>
      <xdr:row>77</xdr:row>
      <xdr:rowOff>12092</xdr:rowOff>
    </xdr:to>
    <xdr:sp macro="" textlink="">
      <xdr:nvSpPr>
        <xdr:cNvPr id="203" name="楕円 202"/>
        <xdr:cNvSpPr/>
      </xdr:nvSpPr>
      <xdr:spPr>
        <a:xfrm>
          <a:off x="2857500" y="131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28620</xdr:rowOff>
    </xdr:from>
    <xdr:ext cx="599010" cy="259045"/>
    <xdr:sp macro="" textlink="">
      <xdr:nvSpPr>
        <xdr:cNvPr id="204" name="テキスト ボックス 203"/>
        <xdr:cNvSpPr txBox="1"/>
      </xdr:nvSpPr>
      <xdr:spPr>
        <a:xfrm>
          <a:off x="2608795" y="1288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133538</xdr:rowOff>
    </xdr:from>
    <xdr:to>
      <xdr:col>10</xdr:col>
      <xdr:colOff>165100</xdr:colOff>
      <xdr:row>77</xdr:row>
      <xdr:rowOff>63688</xdr:rowOff>
    </xdr:to>
    <xdr:sp macro="" textlink="">
      <xdr:nvSpPr>
        <xdr:cNvPr id="205" name="楕円 204"/>
        <xdr:cNvSpPr/>
      </xdr:nvSpPr>
      <xdr:spPr>
        <a:xfrm>
          <a:off x="1968500" y="131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54815</xdr:rowOff>
    </xdr:from>
    <xdr:ext cx="599010" cy="259045"/>
    <xdr:sp macro="" textlink="">
      <xdr:nvSpPr>
        <xdr:cNvPr id="206" name="テキスト ボックス 205"/>
        <xdr:cNvSpPr txBox="1"/>
      </xdr:nvSpPr>
      <xdr:spPr>
        <a:xfrm>
          <a:off x="1719795" y="132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73219</xdr:rowOff>
    </xdr:from>
    <xdr:to>
      <xdr:col>6</xdr:col>
      <xdr:colOff>38100</xdr:colOff>
      <xdr:row>78</xdr:row>
      <xdr:rowOff>3369</xdr:rowOff>
    </xdr:to>
    <xdr:sp macro="" textlink="">
      <xdr:nvSpPr>
        <xdr:cNvPr id="207" name="楕円 206"/>
        <xdr:cNvSpPr/>
      </xdr:nvSpPr>
      <xdr:spPr>
        <a:xfrm>
          <a:off x="1079500" y="132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165946</xdr:rowOff>
    </xdr:from>
    <xdr:ext cx="599010" cy="259045"/>
    <xdr:sp macro="" textlink="">
      <xdr:nvSpPr>
        <xdr:cNvPr id="208" name="テキスト ボックス 207"/>
        <xdr:cNvSpPr txBox="1"/>
      </xdr:nvSpPr>
      <xdr:spPr>
        <a:xfrm>
          <a:off x="830795" y="133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141712</xdr:rowOff>
    </xdr:from>
    <xdr:to>
      <xdr:col>24</xdr:col>
      <xdr:colOff>63500</xdr:colOff>
      <xdr:row>97</xdr:row>
      <xdr:rowOff>149082</xdr:rowOff>
    </xdr:to>
    <xdr:cxnSp macro="">
      <xdr:nvCxnSpPr>
        <xdr:cNvPr id="235" name="直線コネクタ 234"/>
        <xdr:cNvCxnSpPr/>
      </xdr:nvCxnSpPr>
      <xdr:spPr>
        <a:xfrm flipV="1">
          <a:off x="3797300" y="16772362"/>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149082</xdr:rowOff>
    </xdr:from>
    <xdr:to>
      <xdr:col>19</xdr:col>
      <xdr:colOff>177800</xdr:colOff>
      <xdr:row>97</xdr:row>
      <xdr:rowOff>160452</xdr:rowOff>
    </xdr:to>
    <xdr:cxnSp macro="">
      <xdr:nvCxnSpPr>
        <xdr:cNvPr id="238" name="直線コネクタ 237"/>
        <xdr:cNvCxnSpPr/>
      </xdr:nvCxnSpPr>
      <xdr:spPr>
        <a:xfrm flipV="1">
          <a:off x="2908300" y="16779732"/>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157536</xdr:rowOff>
    </xdr:from>
    <xdr:to>
      <xdr:col>15</xdr:col>
      <xdr:colOff>50800</xdr:colOff>
      <xdr:row>97</xdr:row>
      <xdr:rowOff>160452</xdr:rowOff>
    </xdr:to>
    <xdr:cxnSp macro="">
      <xdr:nvCxnSpPr>
        <xdr:cNvPr id="241" name="直線コネクタ 240"/>
        <xdr:cNvCxnSpPr/>
      </xdr:nvCxnSpPr>
      <xdr:spPr>
        <a:xfrm>
          <a:off x="2019300" y="16788186"/>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156118</xdr:rowOff>
    </xdr:from>
    <xdr:to>
      <xdr:col>10</xdr:col>
      <xdr:colOff>114300</xdr:colOff>
      <xdr:row>97</xdr:row>
      <xdr:rowOff>157536</xdr:rowOff>
    </xdr:to>
    <xdr:cxnSp macro="">
      <xdr:nvCxnSpPr>
        <xdr:cNvPr id="244" name="直線コネクタ 243"/>
        <xdr:cNvCxnSpPr/>
      </xdr:nvCxnSpPr>
      <xdr:spPr>
        <a:xfrm>
          <a:off x="1130300" y="16786768"/>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90912</xdr:rowOff>
    </xdr:from>
    <xdr:to>
      <xdr:col>24</xdr:col>
      <xdr:colOff>114300</xdr:colOff>
      <xdr:row>98</xdr:row>
      <xdr:rowOff>21062</xdr:rowOff>
    </xdr:to>
    <xdr:sp macro="" textlink="">
      <xdr:nvSpPr>
        <xdr:cNvPr id="254" name="楕円 253"/>
        <xdr:cNvSpPr/>
      </xdr:nvSpPr>
      <xdr:spPr>
        <a:xfrm>
          <a:off x="4584700" y="167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5839</xdr:rowOff>
    </xdr:from>
    <xdr:ext cx="534377" cy="259045"/>
    <xdr:sp macro="" textlink="">
      <xdr:nvSpPr>
        <xdr:cNvPr id="255" name="衛生費該当値テキスト"/>
        <xdr:cNvSpPr txBox="1"/>
      </xdr:nvSpPr>
      <xdr:spPr>
        <a:xfrm>
          <a:off x="4686300" y="166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98282</xdr:rowOff>
    </xdr:from>
    <xdr:to>
      <xdr:col>20</xdr:col>
      <xdr:colOff>38100</xdr:colOff>
      <xdr:row>98</xdr:row>
      <xdr:rowOff>28432</xdr:rowOff>
    </xdr:to>
    <xdr:sp macro="" textlink="">
      <xdr:nvSpPr>
        <xdr:cNvPr id="256" name="楕円 255"/>
        <xdr:cNvSpPr/>
      </xdr:nvSpPr>
      <xdr:spPr>
        <a:xfrm>
          <a:off x="3746500" y="167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19559</xdr:rowOff>
    </xdr:from>
    <xdr:ext cx="534377" cy="259045"/>
    <xdr:sp macro="" textlink="">
      <xdr:nvSpPr>
        <xdr:cNvPr id="257" name="テキスト ボックス 256"/>
        <xdr:cNvSpPr txBox="1"/>
      </xdr:nvSpPr>
      <xdr:spPr>
        <a:xfrm>
          <a:off x="3530111" y="1682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109652</xdr:rowOff>
    </xdr:from>
    <xdr:to>
      <xdr:col>15</xdr:col>
      <xdr:colOff>101600</xdr:colOff>
      <xdr:row>98</xdr:row>
      <xdr:rowOff>39802</xdr:rowOff>
    </xdr:to>
    <xdr:sp macro="" textlink="">
      <xdr:nvSpPr>
        <xdr:cNvPr id="258" name="楕円 257"/>
        <xdr:cNvSpPr/>
      </xdr:nvSpPr>
      <xdr:spPr>
        <a:xfrm>
          <a:off x="2857500" y="167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30929</xdr:rowOff>
    </xdr:from>
    <xdr:ext cx="534377" cy="259045"/>
    <xdr:sp macro="" textlink="">
      <xdr:nvSpPr>
        <xdr:cNvPr id="259" name="テキスト ボックス 258"/>
        <xdr:cNvSpPr txBox="1"/>
      </xdr:nvSpPr>
      <xdr:spPr>
        <a:xfrm>
          <a:off x="2641111" y="168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106736</xdr:rowOff>
    </xdr:from>
    <xdr:to>
      <xdr:col>10</xdr:col>
      <xdr:colOff>165100</xdr:colOff>
      <xdr:row>98</xdr:row>
      <xdr:rowOff>36886</xdr:rowOff>
    </xdr:to>
    <xdr:sp macro="" textlink="">
      <xdr:nvSpPr>
        <xdr:cNvPr id="260" name="楕円 259"/>
        <xdr:cNvSpPr/>
      </xdr:nvSpPr>
      <xdr:spPr>
        <a:xfrm>
          <a:off x="1968500" y="167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28013</xdr:rowOff>
    </xdr:from>
    <xdr:ext cx="534377" cy="259045"/>
    <xdr:sp macro="" textlink="">
      <xdr:nvSpPr>
        <xdr:cNvPr id="261" name="テキスト ボックス 260"/>
        <xdr:cNvSpPr txBox="1"/>
      </xdr:nvSpPr>
      <xdr:spPr>
        <a:xfrm>
          <a:off x="1752111" y="168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105318</xdr:rowOff>
    </xdr:from>
    <xdr:to>
      <xdr:col>6</xdr:col>
      <xdr:colOff>38100</xdr:colOff>
      <xdr:row>98</xdr:row>
      <xdr:rowOff>35468</xdr:rowOff>
    </xdr:to>
    <xdr:sp macro="" textlink="">
      <xdr:nvSpPr>
        <xdr:cNvPr id="262" name="楕円 261"/>
        <xdr:cNvSpPr/>
      </xdr:nvSpPr>
      <xdr:spPr>
        <a:xfrm>
          <a:off x="1079500" y="167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26595</xdr:rowOff>
    </xdr:from>
    <xdr:ext cx="534377" cy="259045"/>
    <xdr:sp macro="" textlink="">
      <xdr:nvSpPr>
        <xdr:cNvPr id="263" name="テキスト ボックス 262"/>
        <xdr:cNvSpPr txBox="1"/>
      </xdr:nvSpPr>
      <xdr:spPr>
        <a:xfrm>
          <a:off x="863111" y="1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98552</xdr:rowOff>
    </xdr:to>
    <xdr:cxnSp macro="">
      <xdr:nvCxnSpPr>
        <xdr:cNvPr id="294" name="直線コネクタ 293"/>
        <xdr:cNvCxnSpPr/>
      </xdr:nvCxnSpPr>
      <xdr:spPr>
        <a:xfrm flipV="1">
          <a:off x="9639300" y="678477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7" name="直線コネクタ 296"/>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300" name="直線コネクタ 299"/>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3" name="直線コネクタ 302"/>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3" name="楕円 312"/>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4"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5" name="楕円 314"/>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6" name="テキスト ボックス 315"/>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7" name="楕円 316"/>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8" name="テキスト ボックス 317"/>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19" name="楕円 318"/>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0" name="テキスト ボックス 319"/>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1" name="楕円 320"/>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2" name="テキスト ボックス 321"/>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30745</xdr:rowOff>
    </xdr:from>
    <xdr:to>
      <xdr:col>55</xdr:col>
      <xdr:colOff>0</xdr:colOff>
      <xdr:row>57</xdr:row>
      <xdr:rowOff>158084</xdr:rowOff>
    </xdr:to>
    <xdr:cxnSp macro="">
      <xdr:nvCxnSpPr>
        <xdr:cNvPr id="349" name="直線コネクタ 348"/>
        <xdr:cNvCxnSpPr/>
      </xdr:nvCxnSpPr>
      <xdr:spPr>
        <a:xfrm flipV="1">
          <a:off x="9639300" y="9803395"/>
          <a:ext cx="838200" cy="1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158084</xdr:rowOff>
    </xdr:from>
    <xdr:to>
      <xdr:col>50</xdr:col>
      <xdr:colOff>114300</xdr:colOff>
      <xdr:row>57</xdr:row>
      <xdr:rowOff>170872</xdr:rowOff>
    </xdr:to>
    <xdr:cxnSp macro="">
      <xdr:nvCxnSpPr>
        <xdr:cNvPr id="352" name="直線コネクタ 351"/>
        <xdr:cNvCxnSpPr/>
      </xdr:nvCxnSpPr>
      <xdr:spPr>
        <a:xfrm flipV="1">
          <a:off x="8750300" y="9930734"/>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56567</xdr:rowOff>
    </xdr:from>
    <xdr:to>
      <xdr:col>45</xdr:col>
      <xdr:colOff>177800</xdr:colOff>
      <xdr:row>57</xdr:row>
      <xdr:rowOff>170872</xdr:rowOff>
    </xdr:to>
    <xdr:cxnSp macro="">
      <xdr:nvCxnSpPr>
        <xdr:cNvPr id="355" name="直線コネクタ 354"/>
        <xdr:cNvCxnSpPr/>
      </xdr:nvCxnSpPr>
      <xdr:spPr>
        <a:xfrm>
          <a:off x="7861300" y="9829217"/>
          <a:ext cx="889000" cy="1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56567</xdr:rowOff>
    </xdr:from>
    <xdr:to>
      <xdr:col>41</xdr:col>
      <xdr:colOff>50800</xdr:colOff>
      <xdr:row>58</xdr:row>
      <xdr:rowOff>23485</xdr:rowOff>
    </xdr:to>
    <xdr:cxnSp macro="">
      <xdr:nvCxnSpPr>
        <xdr:cNvPr id="358" name="直線コネクタ 357"/>
        <xdr:cNvCxnSpPr/>
      </xdr:nvCxnSpPr>
      <xdr:spPr>
        <a:xfrm flipV="1">
          <a:off x="6972300" y="9829217"/>
          <a:ext cx="889000" cy="1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151395</xdr:rowOff>
    </xdr:from>
    <xdr:to>
      <xdr:col>55</xdr:col>
      <xdr:colOff>50800</xdr:colOff>
      <xdr:row>57</xdr:row>
      <xdr:rowOff>81545</xdr:rowOff>
    </xdr:to>
    <xdr:sp macro="" textlink="">
      <xdr:nvSpPr>
        <xdr:cNvPr id="368" name="楕円 367"/>
        <xdr:cNvSpPr/>
      </xdr:nvSpPr>
      <xdr:spPr>
        <a:xfrm>
          <a:off x="10426700" y="97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129822</xdr:rowOff>
    </xdr:from>
    <xdr:ext cx="534377" cy="259045"/>
    <xdr:sp macro="" textlink="">
      <xdr:nvSpPr>
        <xdr:cNvPr id="369" name="農林水産業費該当値テキスト"/>
        <xdr:cNvSpPr txBox="1"/>
      </xdr:nvSpPr>
      <xdr:spPr>
        <a:xfrm>
          <a:off x="10528300" y="97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107284</xdr:rowOff>
    </xdr:from>
    <xdr:to>
      <xdr:col>50</xdr:col>
      <xdr:colOff>165100</xdr:colOff>
      <xdr:row>58</xdr:row>
      <xdr:rowOff>37434</xdr:rowOff>
    </xdr:to>
    <xdr:sp macro="" textlink="">
      <xdr:nvSpPr>
        <xdr:cNvPr id="370" name="楕円 369"/>
        <xdr:cNvSpPr/>
      </xdr:nvSpPr>
      <xdr:spPr>
        <a:xfrm>
          <a:off x="9588500" y="98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28561</xdr:rowOff>
    </xdr:from>
    <xdr:ext cx="534377" cy="259045"/>
    <xdr:sp macro="" textlink="">
      <xdr:nvSpPr>
        <xdr:cNvPr id="371" name="テキスト ボックス 370"/>
        <xdr:cNvSpPr txBox="1"/>
      </xdr:nvSpPr>
      <xdr:spPr>
        <a:xfrm>
          <a:off x="9372111" y="99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120072</xdr:rowOff>
    </xdr:from>
    <xdr:to>
      <xdr:col>46</xdr:col>
      <xdr:colOff>38100</xdr:colOff>
      <xdr:row>58</xdr:row>
      <xdr:rowOff>50222</xdr:rowOff>
    </xdr:to>
    <xdr:sp macro="" textlink="">
      <xdr:nvSpPr>
        <xdr:cNvPr id="372" name="楕円 371"/>
        <xdr:cNvSpPr/>
      </xdr:nvSpPr>
      <xdr:spPr>
        <a:xfrm>
          <a:off x="8699500" y="98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41349</xdr:rowOff>
    </xdr:from>
    <xdr:ext cx="534377" cy="259045"/>
    <xdr:sp macro="" textlink="">
      <xdr:nvSpPr>
        <xdr:cNvPr id="373" name="テキスト ボックス 372"/>
        <xdr:cNvSpPr txBox="1"/>
      </xdr:nvSpPr>
      <xdr:spPr>
        <a:xfrm>
          <a:off x="8483111" y="99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5767</xdr:rowOff>
    </xdr:from>
    <xdr:to>
      <xdr:col>41</xdr:col>
      <xdr:colOff>101600</xdr:colOff>
      <xdr:row>57</xdr:row>
      <xdr:rowOff>107367</xdr:rowOff>
    </xdr:to>
    <xdr:sp macro="" textlink="">
      <xdr:nvSpPr>
        <xdr:cNvPr id="374" name="楕円 373"/>
        <xdr:cNvSpPr/>
      </xdr:nvSpPr>
      <xdr:spPr>
        <a:xfrm>
          <a:off x="7810500" y="97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98494</xdr:rowOff>
    </xdr:from>
    <xdr:ext cx="534377" cy="259045"/>
    <xdr:sp macro="" textlink="">
      <xdr:nvSpPr>
        <xdr:cNvPr id="375" name="テキスト ボックス 374"/>
        <xdr:cNvSpPr txBox="1"/>
      </xdr:nvSpPr>
      <xdr:spPr>
        <a:xfrm>
          <a:off x="7594111" y="98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144135</xdr:rowOff>
    </xdr:from>
    <xdr:to>
      <xdr:col>36</xdr:col>
      <xdr:colOff>165100</xdr:colOff>
      <xdr:row>58</xdr:row>
      <xdr:rowOff>74285</xdr:rowOff>
    </xdr:to>
    <xdr:sp macro="" textlink="">
      <xdr:nvSpPr>
        <xdr:cNvPr id="376" name="楕円 375"/>
        <xdr:cNvSpPr/>
      </xdr:nvSpPr>
      <xdr:spPr>
        <a:xfrm>
          <a:off x="69215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65412</xdr:rowOff>
    </xdr:from>
    <xdr:ext cx="534377" cy="259045"/>
    <xdr:sp macro="" textlink="">
      <xdr:nvSpPr>
        <xdr:cNvPr id="377" name="テキスト ボックス 376"/>
        <xdr:cNvSpPr txBox="1"/>
      </xdr:nvSpPr>
      <xdr:spPr>
        <a:xfrm>
          <a:off x="6705111" y="100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153805</xdr:rowOff>
    </xdr:from>
    <xdr:to>
      <xdr:col>55</xdr:col>
      <xdr:colOff>0</xdr:colOff>
      <xdr:row>78</xdr:row>
      <xdr:rowOff>155770</xdr:rowOff>
    </xdr:to>
    <xdr:cxnSp macro="">
      <xdr:nvCxnSpPr>
        <xdr:cNvPr id="406" name="直線コネクタ 405"/>
        <xdr:cNvCxnSpPr/>
      </xdr:nvCxnSpPr>
      <xdr:spPr>
        <a:xfrm flipV="1">
          <a:off x="9639300" y="13526905"/>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155770</xdr:rowOff>
    </xdr:from>
    <xdr:to>
      <xdr:col>50</xdr:col>
      <xdr:colOff>114300</xdr:colOff>
      <xdr:row>78</xdr:row>
      <xdr:rowOff>163154</xdr:rowOff>
    </xdr:to>
    <xdr:cxnSp macro="">
      <xdr:nvCxnSpPr>
        <xdr:cNvPr id="409" name="直線コネクタ 408"/>
        <xdr:cNvCxnSpPr/>
      </xdr:nvCxnSpPr>
      <xdr:spPr>
        <a:xfrm flipV="1">
          <a:off x="8750300" y="13528870"/>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163154</xdr:rowOff>
    </xdr:from>
    <xdr:to>
      <xdr:col>45</xdr:col>
      <xdr:colOff>177800</xdr:colOff>
      <xdr:row>78</xdr:row>
      <xdr:rowOff>164991</xdr:rowOff>
    </xdr:to>
    <xdr:cxnSp macro="">
      <xdr:nvCxnSpPr>
        <xdr:cNvPr id="412" name="直線コネクタ 411"/>
        <xdr:cNvCxnSpPr/>
      </xdr:nvCxnSpPr>
      <xdr:spPr>
        <a:xfrm flipV="1">
          <a:off x="7861300" y="13536254"/>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164991</xdr:rowOff>
    </xdr:from>
    <xdr:to>
      <xdr:col>41</xdr:col>
      <xdr:colOff>50800</xdr:colOff>
      <xdr:row>78</xdr:row>
      <xdr:rowOff>166453</xdr:rowOff>
    </xdr:to>
    <xdr:cxnSp macro="">
      <xdr:nvCxnSpPr>
        <xdr:cNvPr id="415" name="直線コネクタ 414"/>
        <xdr:cNvCxnSpPr/>
      </xdr:nvCxnSpPr>
      <xdr:spPr>
        <a:xfrm flipV="1">
          <a:off x="6972300" y="1353809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103005</xdr:rowOff>
    </xdr:from>
    <xdr:to>
      <xdr:col>55</xdr:col>
      <xdr:colOff>50800</xdr:colOff>
      <xdr:row>79</xdr:row>
      <xdr:rowOff>33155</xdr:rowOff>
    </xdr:to>
    <xdr:sp macro="" textlink="">
      <xdr:nvSpPr>
        <xdr:cNvPr id="425" name="楕円 424"/>
        <xdr:cNvSpPr/>
      </xdr:nvSpPr>
      <xdr:spPr>
        <a:xfrm>
          <a:off x="10426700" y="13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17932</xdr:rowOff>
    </xdr:from>
    <xdr:ext cx="469744" cy="259045"/>
    <xdr:sp macro="" textlink="">
      <xdr:nvSpPr>
        <xdr:cNvPr id="426" name="商工費該当値テキスト"/>
        <xdr:cNvSpPr txBox="1"/>
      </xdr:nvSpPr>
      <xdr:spPr>
        <a:xfrm>
          <a:off x="10528300" y="133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104970</xdr:rowOff>
    </xdr:from>
    <xdr:to>
      <xdr:col>50</xdr:col>
      <xdr:colOff>165100</xdr:colOff>
      <xdr:row>79</xdr:row>
      <xdr:rowOff>35120</xdr:rowOff>
    </xdr:to>
    <xdr:sp macro="" textlink="">
      <xdr:nvSpPr>
        <xdr:cNvPr id="427" name="楕円 426"/>
        <xdr:cNvSpPr/>
      </xdr:nvSpPr>
      <xdr:spPr>
        <a:xfrm>
          <a:off x="9588500" y="134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26247</xdr:rowOff>
    </xdr:from>
    <xdr:ext cx="469744" cy="259045"/>
    <xdr:sp macro="" textlink="">
      <xdr:nvSpPr>
        <xdr:cNvPr id="428" name="テキスト ボックス 427"/>
        <xdr:cNvSpPr txBox="1"/>
      </xdr:nvSpPr>
      <xdr:spPr>
        <a:xfrm>
          <a:off x="9404428" y="135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112354</xdr:rowOff>
    </xdr:from>
    <xdr:to>
      <xdr:col>46</xdr:col>
      <xdr:colOff>38100</xdr:colOff>
      <xdr:row>79</xdr:row>
      <xdr:rowOff>42504</xdr:rowOff>
    </xdr:to>
    <xdr:sp macro="" textlink="">
      <xdr:nvSpPr>
        <xdr:cNvPr id="429" name="楕円 428"/>
        <xdr:cNvSpPr/>
      </xdr:nvSpPr>
      <xdr:spPr>
        <a:xfrm>
          <a:off x="8699500" y="134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33631</xdr:rowOff>
    </xdr:from>
    <xdr:ext cx="469744" cy="259045"/>
    <xdr:sp macro="" textlink="">
      <xdr:nvSpPr>
        <xdr:cNvPr id="430" name="テキスト ボックス 429"/>
        <xdr:cNvSpPr txBox="1"/>
      </xdr:nvSpPr>
      <xdr:spPr>
        <a:xfrm>
          <a:off x="8515428" y="1357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114191</xdr:rowOff>
    </xdr:from>
    <xdr:to>
      <xdr:col>41</xdr:col>
      <xdr:colOff>101600</xdr:colOff>
      <xdr:row>79</xdr:row>
      <xdr:rowOff>44341</xdr:rowOff>
    </xdr:to>
    <xdr:sp macro="" textlink="">
      <xdr:nvSpPr>
        <xdr:cNvPr id="431" name="楕円 430"/>
        <xdr:cNvSpPr/>
      </xdr:nvSpPr>
      <xdr:spPr>
        <a:xfrm>
          <a:off x="7810500" y="134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35468</xdr:rowOff>
    </xdr:from>
    <xdr:ext cx="469744" cy="259045"/>
    <xdr:sp macro="" textlink="">
      <xdr:nvSpPr>
        <xdr:cNvPr id="432" name="テキスト ボックス 431"/>
        <xdr:cNvSpPr txBox="1"/>
      </xdr:nvSpPr>
      <xdr:spPr>
        <a:xfrm>
          <a:off x="7626428" y="1358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115653</xdr:rowOff>
    </xdr:from>
    <xdr:to>
      <xdr:col>36</xdr:col>
      <xdr:colOff>165100</xdr:colOff>
      <xdr:row>79</xdr:row>
      <xdr:rowOff>45803</xdr:rowOff>
    </xdr:to>
    <xdr:sp macro="" textlink="">
      <xdr:nvSpPr>
        <xdr:cNvPr id="433" name="楕円 432"/>
        <xdr:cNvSpPr/>
      </xdr:nvSpPr>
      <xdr:spPr>
        <a:xfrm>
          <a:off x="6921500" y="134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36930</xdr:rowOff>
    </xdr:from>
    <xdr:ext cx="469744" cy="259045"/>
    <xdr:sp macro="" textlink="">
      <xdr:nvSpPr>
        <xdr:cNvPr id="434" name="テキスト ボックス 433"/>
        <xdr:cNvSpPr txBox="1"/>
      </xdr:nvSpPr>
      <xdr:spPr>
        <a:xfrm>
          <a:off x="6737428" y="1358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138928</xdr:rowOff>
    </xdr:from>
    <xdr:to>
      <xdr:col>55</xdr:col>
      <xdr:colOff>0</xdr:colOff>
      <xdr:row>98</xdr:row>
      <xdr:rowOff>143349</xdr:rowOff>
    </xdr:to>
    <xdr:cxnSp macro="">
      <xdr:nvCxnSpPr>
        <xdr:cNvPr id="463" name="直線コネクタ 462"/>
        <xdr:cNvCxnSpPr/>
      </xdr:nvCxnSpPr>
      <xdr:spPr>
        <a:xfrm flipV="1">
          <a:off x="9639300" y="16941028"/>
          <a:ext cx="8382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140976</xdr:rowOff>
    </xdr:from>
    <xdr:to>
      <xdr:col>50</xdr:col>
      <xdr:colOff>114300</xdr:colOff>
      <xdr:row>98</xdr:row>
      <xdr:rowOff>143349</xdr:rowOff>
    </xdr:to>
    <xdr:cxnSp macro="">
      <xdr:nvCxnSpPr>
        <xdr:cNvPr id="466" name="直線コネクタ 465"/>
        <xdr:cNvCxnSpPr/>
      </xdr:nvCxnSpPr>
      <xdr:spPr>
        <a:xfrm>
          <a:off x="8750300" y="16943076"/>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128036</xdr:rowOff>
    </xdr:from>
    <xdr:to>
      <xdr:col>45</xdr:col>
      <xdr:colOff>177800</xdr:colOff>
      <xdr:row>98</xdr:row>
      <xdr:rowOff>140976</xdr:rowOff>
    </xdr:to>
    <xdr:cxnSp macro="">
      <xdr:nvCxnSpPr>
        <xdr:cNvPr id="469" name="直線コネクタ 468"/>
        <xdr:cNvCxnSpPr/>
      </xdr:nvCxnSpPr>
      <xdr:spPr>
        <a:xfrm>
          <a:off x="7861300" y="16930136"/>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128036</xdr:rowOff>
    </xdr:from>
    <xdr:to>
      <xdr:col>41</xdr:col>
      <xdr:colOff>50800</xdr:colOff>
      <xdr:row>98</xdr:row>
      <xdr:rowOff>142041</xdr:rowOff>
    </xdr:to>
    <xdr:cxnSp macro="">
      <xdr:nvCxnSpPr>
        <xdr:cNvPr id="472" name="直線コネクタ 471"/>
        <xdr:cNvCxnSpPr/>
      </xdr:nvCxnSpPr>
      <xdr:spPr>
        <a:xfrm flipV="1">
          <a:off x="6972300" y="16930136"/>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88128</xdr:rowOff>
    </xdr:from>
    <xdr:to>
      <xdr:col>55</xdr:col>
      <xdr:colOff>50800</xdr:colOff>
      <xdr:row>99</xdr:row>
      <xdr:rowOff>18278</xdr:rowOff>
    </xdr:to>
    <xdr:sp macro="" textlink="">
      <xdr:nvSpPr>
        <xdr:cNvPr id="482" name="楕円 481"/>
        <xdr:cNvSpPr/>
      </xdr:nvSpPr>
      <xdr:spPr>
        <a:xfrm>
          <a:off x="10426700" y="16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3055</xdr:rowOff>
    </xdr:from>
    <xdr:ext cx="534377" cy="259045"/>
    <xdr:sp macro="" textlink="">
      <xdr:nvSpPr>
        <xdr:cNvPr id="483" name="土木費該当値テキスト"/>
        <xdr:cNvSpPr txBox="1"/>
      </xdr:nvSpPr>
      <xdr:spPr>
        <a:xfrm>
          <a:off x="10528300" y="168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92549</xdr:rowOff>
    </xdr:from>
    <xdr:to>
      <xdr:col>50</xdr:col>
      <xdr:colOff>165100</xdr:colOff>
      <xdr:row>99</xdr:row>
      <xdr:rowOff>22699</xdr:rowOff>
    </xdr:to>
    <xdr:sp macro="" textlink="">
      <xdr:nvSpPr>
        <xdr:cNvPr id="484" name="楕円 483"/>
        <xdr:cNvSpPr/>
      </xdr:nvSpPr>
      <xdr:spPr>
        <a:xfrm>
          <a:off x="9588500" y="168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13826</xdr:rowOff>
    </xdr:from>
    <xdr:ext cx="534377" cy="259045"/>
    <xdr:sp macro="" textlink="">
      <xdr:nvSpPr>
        <xdr:cNvPr id="485" name="テキスト ボックス 484"/>
        <xdr:cNvSpPr txBox="1"/>
      </xdr:nvSpPr>
      <xdr:spPr>
        <a:xfrm>
          <a:off x="9372111" y="169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90176</xdr:rowOff>
    </xdr:from>
    <xdr:to>
      <xdr:col>46</xdr:col>
      <xdr:colOff>38100</xdr:colOff>
      <xdr:row>99</xdr:row>
      <xdr:rowOff>20326</xdr:rowOff>
    </xdr:to>
    <xdr:sp macro="" textlink="">
      <xdr:nvSpPr>
        <xdr:cNvPr id="486" name="楕円 485"/>
        <xdr:cNvSpPr/>
      </xdr:nvSpPr>
      <xdr:spPr>
        <a:xfrm>
          <a:off x="8699500" y="16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11453</xdr:rowOff>
    </xdr:from>
    <xdr:ext cx="534377" cy="259045"/>
    <xdr:sp macro="" textlink="">
      <xdr:nvSpPr>
        <xdr:cNvPr id="487" name="テキスト ボックス 486"/>
        <xdr:cNvSpPr txBox="1"/>
      </xdr:nvSpPr>
      <xdr:spPr>
        <a:xfrm>
          <a:off x="8483111" y="169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77236</xdr:rowOff>
    </xdr:from>
    <xdr:to>
      <xdr:col>41</xdr:col>
      <xdr:colOff>101600</xdr:colOff>
      <xdr:row>99</xdr:row>
      <xdr:rowOff>7386</xdr:rowOff>
    </xdr:to>
    <xdr:sp macro="" textlink="">
      <xdr:nvSpPr>
        <xdr:cNvPr id="488" name="楕円 487"/>
        <xdr:cNvSpPr/>
      </xdr:nvSpPr>
      <xdr:spPr>
        <a:xfrm>
          <a:off x="7810500" y="1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169963</xdr:rowOff>
    </xdr:from>
    <xdr:ext cx="534377" cy="259045"/>
    <xdr:sp macro="" textlink="">
      <xdr:nvSpPr>
        <xdr:cNvPr id="489" name="テキスト ボックス 488"/>
        <xdr:cNvSpPr txBox="1"/>
      </xdr:nvSpPr>
      <xdr:spPr>
        <a:xfrm>
          <a:off x="7594111" y="169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91241</xdr:rowOff>
    </xdr:from>
    <xdr:to>
      <xdr:col>36</xdr:col>
      <xdr:colOff>165100</xdr:colOff>
      <xdr:row>99</xdr:row>
      <xdr:rowOff>21391</xdr:rowOff>
    </xdr:to>
    <xdr:sp macro="" textlink="">
      <xdr:nvSpPr>
        <xdr:cNvPr id="490" name="楕円 489"/>
        <xdr:cNvSpPr/>
      </xdr:nvSpPr>
      <xdr:spPr>
        <a:xfrm>
          <a:off x="6921500" y="168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12518</xdr:rowOff>
    </xdr:from>
    <xdr:ext cx="534377" cy="259045"/>
    <xdr:sp macro="" textlink="">
      <xdr:nvSpPr>
        <xdr:cNvPr id="491" name="テキスト ボックス 490"/>
        <xdr:cNvSpPr txBox="1"/>
      </xdr:nvSpPr>
      <xdr:spPr>
        <a:xfrm>
          <a:off x="6705111" y="16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43129</xdr:rowOff>
    </xdr:from>
    <xdr:to>
      <xdr:col>85</xdr:col>
      <xdr:colOff>127000</xdr:colOff>
      <xdr:row>37</xdr:row>
      <xdr:rowOff>54826</xdr:rowOff>
    </xdr:to>
    <xdr:cxnSp macro="">
      <xdr:nvCxnSpPr>
        <xdr:cNvPr id="520" name="直線コネクタ 519"/>
        <xdr:cNvCxnSpPr/>
      </xdr:nvCxnSpPr>
      <xdr:spPr>
        <a:xfrm flipV="1">
          <a:off x="15481300" y="6386779"/>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54826</xdr:rowOff>
    </xdr:from>
    <xdr:to>
      <xdr:col>81</xdr:col>
      <xdr:colOff>50800</xdr:colOff>
      <xdr:row>37</xdr:row>
      <xdr:rowOff>58115</xdr:rowOff>
    </xdr:to>
    <xdr:cxnSp macro="">
      <xdr:nvCxnSpPr>
        <xdr:cNvPr id="523" name="直線コネクタ 522"/>
        <xdr:cNvCxnSpPr/>
      </xdr:nvCxnSpPr>
      <xdr:spPr>
        <a:xfrm flipV="1">
          <a:off x="14592300" y="6398476"/>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16828</xdr:rowOff>
    </xdr:from>
    <xdr:to>
      <xdr:col>76</xdr:col>
      <xdr:colOff>114300</xdr:colOff>
      <xdr:row>37</xdr:row>
      <xdr:rowOff>58115</xdr:rowOff>
    </xdr:to>
    <xdr:cxnSp macro="">
      <xdr:nvCxnSpPr>
        <xdr:cNvPr id="526" name="直線コネクタ 525"/>
        <xdr:cNvCxnSpPr/>
      </xdr:nvCxnSpPr>
      <xdr:spPr>
        <a:xfrm>
          <a:off x="13703300" y="6360478"/>
          <a:ext cx="889000" cy="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16828</xdr:rowOff>
    </xdr:from>
    <xdr:to>
      <xdr:col>71</xdr:col>
      <xdr:colOff>177800</xdr:colOff>
      <xdr:row>37</xdr:row>
      <xdr:rowOff>75781</xdr:rowOff>
    </xdr:to>
    <xdr:cxnSp macro="">
      <xdr:nvCxnSpPr>
        <xdr:cNvPr id="529" name="直線コネクタ 528"/>
        <xdr:cNvCxnSpPr/>
      </xdr:nvCxnSpPr>
      <xdr:spPr>
        <a:xfrm flipV="1">
          <a:off x="12814300" y="6360478"/>
          <a:ext cx="889000" cy="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163779</xdr:rowOff>
    </xdr:from>
    <xdr:to>
      <xdr:col>85</xdr:col>
      <xdr:colOff>177800</xdr:colOff>
      <xdr:row>37</xdr:row>
      <xdr:rowOff>93929</xdr:rowOff>
    </xdr:to>
    <xdr:sp macro="" textlink="">
      <xdr:nvSpPr>
        <xdr:cNvPr id="539" name="楕円 538"/>
        <xdr:cNvSpPr/>
      </xdr:nvSpPr>
      <xdr:spPr>
        <a:xfrm>
          <a:off x="16268700" y="63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142206</xdr:rowOff>
    </xdr:from>
    <xdr:ext cx="534377" cy="259045"/>
    <xdr:sp macro="" textlink="">
      <xdr:nvSpPr>
        <xdr:cNvPr id="540" name="消防費該当値テキスト"/>
        <xdr:cNvSpPr txBox="1"/>
      </xdr:nvSpPr>
      <xdr:spPr>
        <a:xfrm>
          <a:off x="16370300" y="63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4026</xdr:rowOff>
    </xdr:from>
    <xdr:to>
      <xdr:col>81</xdr:col>
      <xdr:colOff>101600</xdr:colOff>
      <xdr:row>37</xdr:row>
      <xdr:rowOff>105626</xdr:rowOff>
    </xdr:to>
    <xdr:sp macro="" textlink="">
      <xdr:nvSpPr>
        <xdr:cNvPr id="541" name="楕円 540"/>
        <xdr:cNvSpPr/>
      </xdr:nvSpPr>
      <xdr:spPr>
        <a:xfrm>
          <a:off x="15430500" y="63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96753</xdr:rowOff>
    </xdr:from>
    <xdr:ext cx="534377" cy="259045"/>
    <xdr:sp macro="" textlink="">
      <xdr:nvSpPr>
        <xdr:cNvPr id="542" name="テキスト ボックス 541"/>
        <xdr:cNvSpPr txBox="1"/>
      </xdr:nvSpPr>
      <xdr:spPr>
        <a:xfrm>
          <a:off x="15214111" y="64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7315</xdr:rowOff>
    </xdr:from>
    <xdr:to>
      <xdr:col>76</xdr:col>
      <xdr:colOff>165100</xdr:colOff>
      <xdr:row>37</xdr:row>
      <xdr:rowOff>108915</xdr:rowOff>
    </xdr:to>
    <xdr:sp macro="" textlink="">
      <xdr:nvSpPr>
        <xdr:cNvPr id="543" name="楕円 542"/>
        <xdr:cNvSpPr/>
      </xdr:nvSpPr>
      <xdr:spPr>
        <a:xfrm>
          <a:off x="14541500" y="63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100042</xdr:rowOff>
    </xdr:from>
    <xdr:ext cx="534377" cy="259045"/>
    <xdr:sp macro="" textlink="">
      <xdr:nvSpPr>
        <xdr:cNvPr id="544" name="テキスト ボックス 543"/>
        <xdr:cNvSpPr txBox="1"/>
      </xdr:nvSpPr>
      <xdr:spPr>
        <a:xfrm>
          <a:off x="14325111" y="64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137478</xdr:rowOff>
    </xdr:from>
    <xdr:to>
      <xdr:col>72</xdr:col>
      <xdr:colOff>38100</xdr:colOff>
      <xdr:row>37</xdr:row>
      <xdr:rowOff>67628</xdr:rowOff>
    </xdr:to>
    <xdr:sp macro="" textlink="">
      <xdr:nvSpPr>
        <xdr:cNvPr id="545" name="楕円 544"/>
        <xdr:cNvSpPr/>
      </xdr:nvSpPr>
      <xdr:spPr>
        <a:xfrm>
          <a:off x="13652500" y="6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58755</xdr:rowOff>
    </xdr:from>
    <xdr:ext cx="534377" cy="259045"/>
    <xdr:sp macro="" textlink="">
      <xdr:nvSpPr>
        <xdr:cNvPr id="546" name="テキスト ボックス 545"/>
        <xdr:cNvSpPr txBox="1"/>
      </xdr:nvSpPr>
      <xdr:spPr>
        <a:xfrm>
          <a:off x="13436111" y="64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24981</xdr:rowOff>
    </xdr:from>
    <xdr:to>
      <xdr:col>67</xdr:col>
      <xdr:colOff>101600</xdr:colOff>
      <xdr:row>37</xdr:row>
      <xdr:rowOff>126581</xdr:rowOff>
    </xdr:to>
    <xdr:sp macro="" textlink="">
      <xdr:nvSpPr>
        <xdr:cNvPr id="547" name="楕円 546"/>
        <xdr:cNvSpPr/>
      </xdr:nvSpPr>
      <xdr:spPr>
        <a:xfrm>
          <a:off x="12763500" y="63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117708</xdr:rowOff>
    </xdr:from>
    <xdr:ext cx="534377" cy="259045"/>
    <xdr:sp macro="" textlink="">
      <xdr:nvSpPr>
        <xdr:cNvPr id="548" name="テキスト ボックス 547"/>
        <xdr:cNvSpPr txBox="1"/>
      </xdr:nvSpPr>
      <xdr:spPr>
        <a:xfrm>
          <a:off x="12547111" y="64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46686</xdr:rowOff>
    </xdr:from>
    <xdr:to>
      <xdr:col>85</xdr:col>
      <xdr:colOff>127000</xdr:colOff>
      <xdr:row>58</xdr:row>
      <xdr:rowOff>58738</xdr:rowOff>
    </xdr:to>
    <xdr:cxnSp macro="">
      <xdr:nvCxnSpPr>
        <xdr:cNvPr id="578" name="直線コネクタ 577"/>
        <xdr:cNvCxnSpPr/>
      </xdr:nvCxnSpPr>
      <xdr:spPr>
        <a:xfrm flipV="1">
          <a:off x="15481300" y="9990786"/>
          <a:ext cx="8382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58738</xdr:rowOff>
    </xdr:from>
    <xdr:to>
      <xdr:col>81</xdr:col>
      <xdr:colOff>50800</xdr:colOff>
      <xdr:row>58</xdr:row>
      <xdr:rowOff>78575</xdr:rowOff>
    </xdr:to>
    <xdr:cxnSp macro="">
      <xdr:nvCxnSpPr>
        <xdr:cNvPr id="581" name="直線コネクタ 580"/>
        <xdr:cNvCxnSpPr/>
      </xdr:nvCxnSpPr>
      <xdr:spPr>
        <a:xfrm flipV="1">
          <a:off x="14592300" y="10002838"/>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78575</xdr:rowOff>
    </xdr:from>
    <xdr:to>
      <xdr:col>76</xdr:col>
      <xdr:colOff>114300</xdr:colOff>
      <xdr:row>58</xdr:row>
      <xdr:rowOff>104102</xdr:rowOff>
    </xdr:to>
    <xdr:cxnSp macro="">
      <xdr:nvCxnSpPr>
        <xdr:cNvPr id="584" name="直線コネクタ 583"/>
        <xdr:cNvCxnSpPr/>
      </xdr:nvCxnSpPr>
      <xdr:spPr>
        <a:xfrm flipV="1">
          <a:off x="13703300" y="1002267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104102</xdr:rowOff>
    </xdr:from>
    <xdr:to>
      <xdr:col>71</xdr:col>
      <xdr:colOff>177800</xdr:colOff>
      <xdr:row>58</xdr:row>
      <xdr:rowOff>128613</xdr:rowOff>
    </xdr:to>
    <xdr:cxnSp macro="">
      <xdr:nvCxnSpPr>
        <xdr:cNvPr id="587" name="直線コネクタ 586"/>
        <xdr:cNvCxnSpPr/>
      </xdr:nvCxnSpPr>
      <xdr:spPr>
        <a:xfrm flipV="1">
          <a:off x="12814300" y="10048202"/>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167336</xdr:rowOff>
    </xdr:from>
    <xdr:to>
      <xdr:col>85</xdr:col>
      <xdr:colOff>177800</xdr:colOff>
      <xdr:row>58</xdr:row>
      <xdr:rowOff>97486</xdr:rowOff>
    </xdr:to>
    <xdr:sp macro="" textlink="">
      <xdr:nvSpPr>
        <xdr:cNvPr id="597" name="楕円 596"/>
        <xdr:cNvSpPr/>
      </xdr:nvSpPr>
      <xdr:spPr>
        <a:xfrm>
          <a:off x="16268700" y="99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145763</xdr:rowOff>
    </xdr:from>
    <xdr:ext cx="534377" cy="259045"/>
    <xdr:sp macro="" textlink="">
      <xdr:nvSpPr>
        <xdr:cNvPr id="598" name="教育費該当値テキスト"/>
        <xdr:cNvSpPr txBox="1"/>
      </xdr:nvSpPr>
      <xdr:spPr>
        <a:xfrm>
          <a:off x="16370300" y="99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7938</xdr:rowOff>
    </xdr:from>
    <xdr:to>
      <xdr:col>81</xdr:col>
      <xdr:colOff>101600</xdr:colOff>
      <xdr:row>58</xdr:row>
      <xdr:rowOff>109538</xdr:rowOff>
    </xdr:to>
    <xdr:sp macro="" textlink="">
      <xdr:nvSpPr>
        <xdr:cNvPr id="599" name="楕円 598"/>
        <xdr:cNvSpPr/>
      </xdr:nvSpPr>
      <xdr:spPr>
        <a:xfrm>
          <a:off x="15430500" y="99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100665</xdr:rowOff>
    </xdr:from>
    <xdr:ext cx="534377" cy="259045"/>
    <xdr:sp macro="" textlink="">
      <xdr:nvSpPr>
        <xdr:cNvPr id="600" name="テキスト ボックス 599"/>
        <xdr:cNvSpPr txBox="1"/>
      </xdr:nvSpPr>
      <xdr:spPr>
        <a:xfrm>
          <a:off x="15214111" y="100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27775</xdr:rowOff>
    </xdr:from>
    <xdr:to>
      <xdr:col>76</xdr:col>
      <xdr:colOff>165100</xdr:colOff>
      <xdr:row>58</xdr:row>
      <xdr:rowOff>129375</xdr:rowOff>
    </xdr:to>
    <xdr:sp macro="" textlink="">
      <xdr:nvSpPr>
        <xdr:cNvPr id="601" name="楕円 600"/>
        <xdr:cNvSpPr/>
      </xdr:nvSpPr>
      <xdr:spPr>
        <a:xfrm>
          <a:off x="14541500" y="99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120502</xdr:rowOff>
    </xdr:from>
    <xdr:ext cx="534377" cy="259045"/>
    <xdr:sp macro="" textlink="">
      <xdr:nvSpPr>
        <xdr:cNvPr id="602" name="テキスト ボックス 601"/>
        <xdr:cNvSpPr txBox="1"/>
      </xdr:nvSpPr>
      <xdr:spPr>
        <a:xfrm>
          <a:off x="14325111" y="100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53302</xdr:rowOff>
    </xdr:from>
    <xdr:to>
      <xdr:col>72</xdr:col>
      <xdr:colOff>38100</xdr:colOff>
      <xdr:row>58</xdr:row>
      <xdr:rowOff>154902</xdr:rowOff>
    </xdr:to>
    <xdr:sp macro="" textlink="">
      <xdr:nvSpPr>
        <xdr:cNvPr id="603" name="楕円 602"/>
        <xdr:cNvSpPr/>
      </xdr:nvSpPr>
      <xdr:spPr>
        <a:xfrm>
          <a:off x="13652500" y="99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146029</xdr:rowOff>
    </xdr:from>
    <xdr:ext cx="534377" cy="259045"/>
    <xdr:sp macro="" textlink="">
      <xdr:nvSpPr>
        <xdr:cNvPr id="604" name="テキスト ボックス 603"/>
        <xdr:cNvSpPr txBox="1"/>
      </xdr:nvSpPr>
      <xdr:spPr>
        <a:xfrm>
          <a:off x="13436111" y="10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77813</xdr:rowOff>
    </xdr:from>
    <xdr:to>
      <xdr:col>67</xdr:col>
      <xdr:colOff>101600</xdr:colOff>
      <xdr:row>59</xdr:row>
      <xdr:rowOff>7963</xdr:rowOff>
    </xdr:to>
    <xdr:sp macro="" textlink="">
      <xdr:nvSpPr>
        <xdr:cNvPr id="605" name="楕円 604"/>
        <xdr:cNvSpPr/>
      </xdr:nvSpPr>
      <xdr:spPr>
        <a:xfrm>
          <a:off x="12763500" y="100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170540</xdr:rowOff>
    </xdr:from>
    <xdr:ext cx="534377" cy="259045"/>
    <xdr:sp macro="" textlink="">
      <xdr:nvSpPr>
        <xdr:cNvPr id="606" name="テキスト ボックス 605"/>
        <xdr:cNvSpPr txBox="1"/>
      </xdr:nvSpPr>
      <xdr:spPr>
        <a:xfrm>
          <a:off x="12547111" y="10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249299" cy="259045"/>
    <xdr:sp macro="" textlink="">
      <xdr:nvSpPr>
        <xdr:cNvPr id="657" name="災害復旧費該当値テキスト"/>
        <xdr:cNvSpPr txBox="1"/>
      </xdr:nvSpPr>
      <xdr:spPr>
        <a:xfrm>
          <a:off x="16370300" y="13520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141883</xdr:rowOff>
    </xdr:from>
    <xdr:to>
      <xdr:col>85</xdr:col>
      <xdr:colOff>127000</xdr:colOff>
      <xdr:row>96</xdr:row>
      <xdr:rowOff>147495</xdr:rowOff>
    </xdr:to>
    <xdr:cxnSp macro="">
      <xdr:nvCxnSpPr>
        <xdr:cNvPr id="690" name="直線コネクタ 689"/>
        <xdr:cNvCxnSpPr/>
      </xdr:nvCxnSpPr>
      <xdr:spPr>
        <a:xfrm flipV="1">
          <a:off x="15481300" y="16601083"/>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137100</xdr:rowOff>
    </xdr:from>
    <xdr:to>
      <xdr:col>81</xdr:col>
      <xdr:colOff>50800</xdr:colOff>
      <xdr:row>96</xdr:row>
      <xdr:rowOff>147495</xdr:rowOff>
    </xdr:to>
    <xdr:cxnSp macro="">
      <xdr:nvCxnSpPr>
        <xdr:cNvPr id="693" name="直線コネクタ 692"/>
        <xdr:cNvCxnSpPr/>
      </xdr:nvCxnSpPr>
      <xdr:spPr>
        <a:xfrm>
          <a:off x="14592300" y="1659630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124264</xdr:rowOff>
    </xdr:from>
    <xdr:to>
      <xdr:col>76</xdr:col>
      <xdr:colOff>114300</xdr:colOff>
      <xdr:row>96</xdr:row>
      <xdr:rowOff>137100</xdr:rowOff>
    </xdr:to>
    <xdr:cxnSp macro="">
      <xdr:nvCxnSpPr>
        <xdr:cNvPr id="696" name="直線コネクタ 695"/>
        <xdr:cNvCxnSpPr/>
      </xdr:nvCxnSpPr>
      <xdr:spPr>
        <a:xfrm>
          <a:off x="13703300" y="16583464"/>
          <a:ext cx="8890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120772</xdr:rowOff>
    </xdr:from>
    <xdr:to>
      <xdr:col>71</xdr:col>
      <xdr:colOff>177800</xdr:colOff>
      <xdr:row>96</xdr:row>
      <xdr:rowOff>124264</xdr:rowOff>
    </xdr:to>
    <xdr:cxnSp macro="">
      <xdr:nvCxnSpPr>
        <xdr:cNvPr id="699" name="直線コネクタ 698"/>
        <xdr:cNvCxnSpPr/>
      </xdr:nvCxnSpPr>
      <xdr:spPr>
        <a:xfrm>
          <a:off x="12814300" y="16579972"/>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701" name="テキスト ボックス 700"/>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3" name="テキスト ボックス 702"/>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91083</xdr:rowOff>
    </xdr:from>
    <xdr:to>
      <xdr:col>85</xdr:col>
      <xdr:colOff>177800</xdr:colOff>
      <xdr:row>97</xdr:row>
      <xdr:rowOff>21233</xdr:rowOff>
    </xdr:to>
    <xdr:sp macro="" textlink="">
      <xdr:nvSpPr>
        <xdr:cNvPr id="709" name="楕円 708"/>
        <xdr:cNvSpPr/>
      </xdr:nvSpPr>
      <xdr:spPr>
        <a:xfrm>
          <a:off x="16268700" y="165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6010</xdr:rowOff>
    </xdr:from>
    <xdr:ext cx="534377" cy="259045"/>
    <xdr:sp macro="" textlink="">
      <xdr:nvSpPr>
        <xdr:cNvPr id="710" name="公債費該当値テキスト"/>
        <xdr:cNvSpPr txBox="1"/>
      </xdr:nvSpPr>
      <xdr:spPr>
        <a:xfrm>
          <a:off x="16370300" y="164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96695</xdr:rowOff>
    </xdr:from>
    <xdr:to>
      <xdr:col>81</xdr:col>
      <xdr:colOff>101600</xdr:colOff>
      <xdr:row>97</xdr:row>
      <xdr:rowOff>26845</xdr:rowOff>
    </xdr:to>
    <xdr:sp macro="" textlink="">
      <xdr:nvSpPr>
        <xdr:cNvPr id="711" name="楕円 710"/>
        <xdr:cNvSpPr/>
      </xdr:nvSpPr>
      <xdr:spPr>
        <a:xfrm>
          <a:off x="15430500" y="165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17972</xdr:rowOff>
    </xdr:from>
    <xdr:ext cx="534377" cy="259045"/>
    <xdr:sp macro="" textlink="">
      <xdr:nvSpPr>
        <xdr:cNvPr id="712" name="テキスト ボックス 711"/>
        <xdr:cNvSpPr txBox="1"/>
      </xdr:nvSpPr>
      <xdr:spPr>
        <a:xfrm>
          <a:off x="15214111" y="166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86300</xdr:rowOff>
    </xdr:from>
    <xdr:to>
      <xdr:col>76</xdr:col>
      <xdr:colOff>165100</xdr:colOff>
      <xdr:row>97</xdr:row>
      <xdr:rowOff>16450</xdr:rowOff>
    </xdr:to>
    <xdr:sp macro="" textlink="">
      <xdr:nvSpPr>
        <xdr:cNvPr id="713" name="楕円 712"/>
        <xdr:cNvSpPr/>
      </xdr:nvSpPr>
      <xdr:spPr>
        <a:xfrm>
          <a:off x="14541500" y="165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7577</xdr:rowOff>
    </xdr:from>
    <xdr:ext cx="534377" cy="259045"/>
    <xdr:sp macro="" textlink="">
      <xdr:nvSpPr>
        <xdr:cNvPr id="714" name="テキスト ボックス 713"/>
        <xdr:cNvSpPr txBox="1"/>
      </xdr:nvSpPr>
      <xdr:spPr>
        <a:xfrm>
          <a:off x="14325111" y="1663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73464</xdr:rowOff>
    </xdr:from>
    <xdr:to>
      <xdr:col>72</xdr:col>
      <xdr:colOff>38100</xdr:colOff>
      <xdr:row>97</xdr:row>
      <xdr:rowOff>3614</xdr:rowOff>
    </xdr:to>
    <xdr:sp macro="" textlink="">
      <xdr:nvSpPr>
        <xdr:cNvPr id="715" name="楕円 714"/>
        <xdr:cNvSpPr/>
      </xdr:nvSpPr>
      <xdr:spPr>
        <a:xfrm>
          <a:off x="13652500" y="1653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166191</xdr:rowOff>
    </xdr:from>
    <xdr:ext cx="534377" cy="259045"/>
    <xdr:sp macro="" textlink="">
      <xdr:nvSpPr>
        <xdr:cNvPr id="716" name="テキスト ボックス 715"/>
        <xdr:cNvSpPr txBox="1"/>
      </xdr:nvSpPr>
      <xdr:spPr>
        <a:xfrm>
          <a:off x="13436111" y="166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69972</xdr:rowOff>
    </xdr:from>
    <xdr:to>
      <xdr:col>67</xdr:col>
      <xdr:colOff>101600</xdr:colOff>
      <xdr:row>97</xdr:row>
      <xdr:rowOff>122</xdr:rowOff>
    </xdr:to>
    <xdr:sp macro="" textlink="">
      <xdr:nvSpPr>
        <xdr:cNvPr id="717" name="楕円 716"/>
        <xdr:cNvSpPr/>
      </xdr:nvSpPr>
      <xdr:spPr>
        <a:xfrm>
          <a:off x="12763500" y="165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162699</xdr:rowOff>
    </xdr:from>
    <xdr:ext cx="534377" cy="259045"/>
    <xdr:sp macro="" textlink="">
      <xdr:nvSpPr>
        <xdr:cNvPr id="718" name="テキスト ボックス 717"/>
        <xdr:cNvSpPr txBox="1"/>
      </xdr:nvSpPr>
      <xdr:spPr>
        <a:xfrm>
          <a:off x="12547111" y="166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すべての目的別費目において類似団体平均を下回っており、類似団体と比較して人口に対する予算規模が小さいことが見て取れる。</a:t>
          </a:r>
          <a:endParaRPr lang="ja-JP" altLang="ja-JP" sz="1400">
            <a:effectLst/>
          </a:endParaRPr>
        </a:p>
        <a:p>
          <a:r>
            <a:rPr kumimoji="1" lang="ja-JP" altLang="ja-JP" sz="1100">
              <a:solidFill>
                <a:schemeClr val="dk1"/>
              </a:solidFill>
              <a:effectLst/>
              <a:latin typeface="+mn-lt"/>
              <a:ea typeface="+mn-ea"/>
              <a:cs typeface="+mn-cs"/>
            </a:rPr>
            <a:t>　議会費は県平均、全国平均と比較してコスト高だが、類似団体内では低く抑えられている。</a:t>
          </a:r>
          <a:endParaRPr lang="ja-JP" altLang="ja-JP" sz="1400">
            <a:effectLst/>
          </a:endParaRPr>
        </a:p>
        <a:p>
          <a:r>
            <a:rPr kumimoji="1" lang="ja-JP" altLang="ja-JP" sz="1100">
              <a:solidFill>
                <a:schemeClr val="dk1"/>
              </a:solidFill>
              <a:effectLst/>
              <a:latin typeface="+mn-lt"/>
              <a:ea typeface="+mn-ea"/>
              <a:cs typeface="+mn-cs"/>
            </a:rPr>
            <a:t>　民生費は緩やかな上昇となっている。住民一人当たりのコストは</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、ほかの費目と比較して福祉関連経費に多額のコストがかかっている。</a:t>
          </a:r>
          <a:endParaRPr lang="ja-JP" altLang="ja-JP" sz="1400">
            <a:effectLst/>
          </a:endParaRPr>
        </a:p>
        <a:p>
          <a:r>
            <a:rPr kumimoji="1" lang="ja-JP" altLang="ja-JP" sz="1100">
              <a:solidFill>
                <a:schemeClr val="dk1"/>
              </a:solidFill>
              <a:effectLst/>
              <a:latin typeface="+mn-lt"/>
              <a:ea typeface="+mn-ea"/>
              <a:cs typeface="+mn-cs"/>
            </a:rPr>
            <a:t>　衛生費は広域連合による病院運営が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年経過したことで、機器の更新や修繕の費用負担が増加することが予想される。今後は、</a:t>
          </a:r>
          <a:r>
            <a:rPr kumimoji="1" lang="ja-JP" altLang="ja-JP" sz="1100">
              <a:solidFill>
                <a:schemeClr val="dk1"/>
              </a:solidFill>
              <a:effectLst/>
              <a:latin typeface="+mn-lt"/>
              <a:ea typeface="+mn-ea"/>
              <a:cs typeface="+mn-cs"/>
            </a:rPr>
            <a:t>これに伴う費用負担として</a:t>
          </a:r>
          <a:r>
            <a:rPr kumimoji="1" lang="ja-JP" altLang="en-US" sz="1100">
              <a:solidFill>
                <a:schemeClr val="dk1"/>
              </a:solidFill>
              <a:effectLst/>
              <a:latin typeface="+mn-lt"/>
              <a:ea typeface="+mn-ea"/>
              <a:cs typeface="+mn-cs"/>
            </a:rPr>
            <a:t>緩やかに上昇する見込である。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教育費については、平成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校に統合する事業が始まる。統合小学校の建設費が多額であるため、各項目において今まで以上の経費節減に努めていく。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実質収支は</a:t>
          </a:r>
          <a:r>
            <a:rPr kumimoji="1" lang="ja-JP" altLang="en-US" sz="1400">
              <a:solidFill>
                <a:schemeClr val="dk1"/>
              </a:solidFill>
              <a:effectLst/>
              <a:latin typeface="+mn-lt"/>
              <a:ea typeface="+mn-ea"/>
              <a:cs typeface="+mn-cs"/>
            </a:rPr>
            <a:t>前年度と比較すると</a:t>
          </a:r>
          <a:r>
            <a:rPr kumimoji="1" lang="ja-JP" altLang="ja-JP" sz="1400">
              <a:solidFill>
                <a:schemeClr val="dk1"/>
              </a:solidFill>
              <a:effectLst/>
              <a:latin typeface="+mn-lt"/>
              <a:ea typeface="+mn-ea"/>
              <a:cs typeface="+mn-cs"/>
            </a:rPr>
            <a:t>横ばいで推移している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支出の抑制と併せて、国県支出金などの特定財源が使える事業を活用し、直近の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年間では、基金の確保と積み増しに努めた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今後も継続して経費節減に取り組み、基金の増加と実質収支額、実質単年度収支の改善に努める。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各会計の合計については、毎年ほぼ横ばいの黒字額で推移している</a:t>
          </a:r>
          <a:r>
            <a:rPr kumimoji="1" lang="ja-JP" altLang="en-US" sz="1400">
              <a:solidFill>
                <a:schemeClr val="dk1"/>
              </a:solidFill>
              <a:effectLst/>
              <a:latin typeface="+mn-lt"/>
              <a:ea typeface="+mn-ea"/>
              <a:cs typeface="+mn-cs"/>
            </a:rPr>
            <a:t>。全体的に収入が減少傾向にあり、</a:t>
          </a:r>
          <a:r>
            <a:rPr kumimoji="1" lang="ja-JP" altLang="ja-JP" sz="1400">
              <a:solidFill>
                <a:schemeClr val="dk1"/>
              </a:solidFill>
              <a:effectLst/>
              <a:latin typeface="+mn-lt"/>
              <a:ea typeface="+mn-ea"/>
              <a:cs typeface="+mn-cs"/>
            </a:rPr>
            <a:t>収入の減少は今後も予想される</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一般会計の黒字</a:t>
          </a:r>
          <a:r>
            <a:rPr kumimoji="1" lang="ja-JP" altLang="en-US" sz="1400">
              <a:solidFill>
                <a:schemeClr val="dk1"/>
              </a:solidFill>
              <a:effectLst/>
              <a:latin typeface="+mn-lt"/>
              <a:ea typeface="+mn-ea"/>
              <a:cs typeface="+mn-cs"/>
            </a:rPr>
            <a:t>額については、前年度と比較し改善することが出来た。今後も</a:t>
          </a:r>
          <a:r>
            <a:rPr kumimoji="1" lang="ja-JP" altLang="ja-JP" sz="1400">
              <a:solidFill>
                <a:schemeClr val="dk1"/>
              </a:solidFill>
              <a:effectLst/>
              <a:latin typeface="+mn-lt"/>
              <a:ea typeface="+mn-ea"/>
              <a:cs typeface="+mn-cs"/>
            </a:rPr>
            <a:t>今まで以上の経費節減等を行い、黒字維持に努める。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0401%20&#36001;&#21209;&#38306;&#20418;&#65288;&#23665;&#26412;&#65289;/&#36001;&#25919;&#29366;&#27841;&#36039;&#26009;&#38598;/H29/&#12304;&#36001;&#25919;&#29366;&#27841;&#36039;&#26009;&#38598;&#12305;_023841_&#40372;&#30000;&#30010;_2017/&#12304;&#36001;&#25919;&#29366;&#27841;&#36039;&#26009;&#38598;&#12305;_023841_&#40372;&#30000;&#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140.6</v>
          </cell>
          <cell r="CN51">
            <v>127.7</v>
          </cell>
          <cell r="CV51">
            <v>117.9</v>
          </cell>
        </row>
        <row r="53">
          <cell r="CF53">
            <v>62.4</v>
          </cell>
          <cell r="CN53">
            <v>64.2</v>
          </cell>
          <cell r="CV53">
            <v>65.099999999999994</v>
          </cell>
        </row>
        <row r="55">
          <cell r="AN55" t="str">
            <v>類似団体内平均値</v>
          </cell>
          <cell r="CF55">
            <v>58.9</v>
          </cell>
          <cell r="CN55">
            <v>51.4</v>
          </cell>
          <cell r="CV55">
            <v>46.8</v>
          </cell>
        </row>
        <row r="57">
          <cell r="CF57">
            <v>55.6</v>
          </cell>
          <cell r="CN57">
            <v>59.8</v>
          </cell>
          <cell r="CV57">
            <v>60.5</v>
          </cell>
        </row>
        <row r="72">
          <cell r="BP72" t="str">
            <v>H25</v>
          </cell>
          <cell r="BX72" t="str">
            <v>H26</v>
          </cell>
          <cell r="CF72" t="str">
            <v>H27</v>
          </cell>
          <cell r="CN72" t="str">
            <v>H28</v>
          </cell>
          <cell r="CV72" t="str">
            <v>H29</v>
          </cell>
        </row>
        <row r="73">
          <cell r="AN73" t="str">
            <v>当該団体値</v>
          </cell>
          <cell r="BP73">
            <v>166.1</v>
          </cell>
          <cell r="BX73">
            <v>161.9</v>
          </cell>
          <cell r="CF73">
            <v>140.6</v>
          </cell>
          <cell r="CN73">
            <v>127.7</v>
          </cell>
          <cell r="CV73">
            <v>117.9</v>
          </cell>
        </row>
        <row r="75">
          <cell r="BP75">
            <v>13.5</v>
          </cell>
          <cell r="BX75">
            <v>13.1</v>
          </cell>
          <cell r="CF75">
            <v>13</v>
          </cell>
          <cell r="CN75">
            <v>13</v>
          </cell>
          <cell r="CV75">
            <v>13</v>
          </cell>
        </row>
        <row r="77">
          <cell r="AN77" t="str">
            <v>類似団体内平均値</v>
          </cell>
          <cell r="BP77">
            <v>55.2</v>
          </cell>
          <cell r="BX77">
            <v>54</v>
          </cell>
          <cell r="CF77">
            <v>58.9</v>
          </cell>
          <cell r="CN77">
            <v>51.4</v>
          </cell>
          <cell r="CV77">
            <v>46.8</v>
          </cell>
        </row>
        <row r="79">
          <cell r="BP79">
            <v>12.5</v>
          </cell>
          <cell r="BX79">
            <v>11.5</v>
          </cell>
          <cell r="CF79">
            <v>10.8</v>
          </cell>
          <cell r="CN79">
            <v>10.199999999999999</v>
          </cell>
          <cell r="CV79">
            <v>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6451012</v>
      </c>
      <c r="BO4" s="372"/>
      <c r="BP4" s="372"/>
      <c r="BQ4" s="372"/>
      <c r="BR4" s="372"/>
      <c r="BS4" s="372"/>
      <c r="BT4" s="372"/>
      <c r="BU4" s="373"/>
      <c r="BV4" s="371">
        <v>6058892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4.9000000000000004</v>
      </c>
      <c r="CU4" s="378"/>
      <c r="CV4" s="378"/>
      <c r="CW4" s="378"/>
      <c r="CX4" s="378"/>
      <c r="CY4" s="378"/>
      <c r="CZ4" s="378"/>
      <c r="DA4" s="379"/>
      <c r="DB4" s="377">
        <v>4.7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6245556</v>
      </c>
      <c r="BO5" s="409"/>
      <c r="BP5" s="409"/>
      <c r="BQ5" s="409"/>
      <c r="BR5" s="409"/>
      <c r="BS5" s="409"/>
      <c r="BT5" s="409"/>
      <c r="BU5" s="410"/>
      <c r="BV5" s="408">
        <v>5853356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93.7</v>
      </c>
      <c r="CU5" s="406"/>
      <c r="CV5" s="406"/>
      <c r="CW5" s="406"/>
      <c r="CX5" s="406"/>
      <c r="CY5" s="406"/>
      <c r="CZ5" s="406"/>
      <c r="DA5" s="407"/>
      <c r="DB5" s="405">
        <v>94.4</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205456</v>
      </c>
      <c r="BO6" s="409"/>
      <c r="BP6" s="409"/>
      <c r="BQ6" s="409"/>
      <c r="BR6" s="409"/>
      <c r="BS6" s="409"/>
      <c r="BT6" s="409"/>
      <c r="BU6" s="410"/>
      <c r="BV6" s="408">
        <v>205536</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97.8</v>
      </c>
      <c r="CU6" s="446"/>
      <c r="CV6" s="446"/>
      <c r="CW6" s="446"/>
      <c r="CX6" s="446"/>
      <c r="CY6" s="446"/>
      <c r="CZ6" s="446"/>
      <c r="DA6" s="447"/>
      <c r="DB6" s="445">
        <v>98.4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11707</v>
      </c>
      <c r="BO7" s="409"/>
      <c r="BP7" s="409"/>
      <c r="BQ7" s="409"/>
      <c r="BR7" s="409"/>
      <c r="BS7" s="409"/>
      <c r="BT7" s="409"/>
      <c r="BU7" s="410"/>
      <c r="BV7" s="408">
        <v>17254</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3948718</v>
      </c>
      <c r="CU7" s="409"/>
      <c r="CV7" s="409"/>
      <c r="CW7" s="409"/>
      <c r="CX7" s="409"/>
      <c r="CY7" s="409"/>
      <c r="CZ7" s="409"/>
      <c r="DA7" s="410"/>
      <c r="DB7" s="408">
        <v>3968038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193749</v>
      </c>
      <c r="BO8" s="409"/>
      <c r="BP8" s="409"/>
      <c r="BQ8" s="409"/>
      <c r="BR8" s="409"/>
      <c r="BS8" s="409"/>
      <c r="BT8" s="409"/>
      <c r="BU8" s="410"/>
      <c r="BV8" s="408">
        <v>188282</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0.25</v>
      </c>
      <c r="CU8" s="449"/>
      <c r="CV8" s="449"/>
      <c r="CW8" s="449"/>
      <c r="CX8" s="449"/>
      <c r="CY8" s="449"/>
      <c r="CZ8" s="449"/>
      <c r="DA8" s="450"/>
      <c r="DB8" s="448">
        <v>0.25</v>
      </c>
      <c r="DC8" s="449"/>
      <c r="DD8" s="449"/>
      <c r="DE8" s="449"/>
      <c r="DF8" s="449"/>
      <c r="DG8" s="449"/>
      <c r="DH8" s="449"/>
      <c r="DI8" s="450"/>
      <c r="DJ8" s="165"/>
      <c r="DK8" s="165"/>
      <c r="DL8" s="165"/>
      <c r="DM8" s="165"/>
      <c r="DN8" s="165"/>
      <c r="DO8" s="165"/>
    </row>
    <row r="9" spans="1:119" ht="18.75" customHeight="1" thickBot="1">
      <c r="A9" s="166"/>
      <c r="B9" s="402" t="s">
        <v>107</v>
      </c>
      <c r="C9" s="403"/>
      <c r="D9" s="403"/>
      <c r="E9" s="403"/>
      <c r="F9" s="403"/>
      <c r="G9" s="403"/>
      <c r="H9" s="403"/>
      <c r="I9" s="403"/>
      <c r="J9" s="403"/>
      <c r="K9" s="451"/>
      <c r="L9" s="452" t="s">
        <v>108</v>
      </c>
      <c r="M9" s="453"/>
      <c r="N9" s="453"/>
      <c r="O9" s="453"/>
      <c r="P9" s="453"/>
      <c r="Q9" s="454"/>
      <c r="R9" s="455">
        <v>13392</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100</v>
      </c>
      <c r="AV9" s="441"/>
      <c r="AW9" s="441"/>
      <c r="AX9" s="441"/>
      <c r="AY9" s="442" t="s">
        <v>111</v>
      </c>
      <c r="AZ9" s="443"/>
      <c r="BA9" s="443"/>
      <c r="BB9" s="443"/>
      <c r="BC9" s="443"/>
      <c r="BD9" s="443"/>
      <c r="BE9" s="443"/>
      <c r="BF9" s="443"/>
      <c r="BG9" s="443"/>
      <c r="BH9" s="443"/>
      <c r="BI9" s="443"/>
      <c r="BJ9" s="443"/>
      <c r="BK9" s="443"/>
      <c r="BL9" s="443"/>
      <c r="BM9" s="444"/>
      <c r="BN9" s="408">
        <v>5467</v>
      </c>
      <c r="BO9" s="409"/>
      <c r="BP9" s="409"/>
      <c r="BQ9" s="409"/>
      <c r="BR9" s="409"/>
      <c r="BS9" s="409"/>
      <c r="BT9" s="409"/>
      <c r="BU9" s="410"/>
      <c r="BV9" s="408">
        <v>-96760</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11.7</v>
      </c>
      <c r="CU9" s="406"/>
      <c r="CV9" s="406"/>
      <c r="CW9" s="406"/>
      <c r="CX9" s="406"/>
      <c r="CY9" s="406"/>
      <c r="CZ9" s="406"/>
      <c r="DA9" s="407"/>
      <c r="DB9" s="405">
        <v>11.7</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14270</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26</v>
      </c>
      <c r="BO10" s="409"/>
      <c r="BP10" s="409"/>
      <c r="BQ10" s="409"/>
      <c r="BR10" s="409"/>
      <c r="BS10" s="409"/>
      <c r="BT10" s="409"/>
      <c r="BU10" s="410"/>
      <c r="BV10" s="408">
        <v>75</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104</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13228</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96</v>
      </c>
      <c r="AV12" s="441"/>
      <c r="AW12" s="441"/>
      <c r="AX12" s="441"/>
      <c r="AY12" s="442" t="s">
        <v>130</v>
      </c>
      <c r="AZ12" s="443"/>
      <c r="BA12" s="443"/>
      <c r="BB12" s="443"/>
      <c r="BC12" s="443"/>
      <c r="BD12" s="443"/>
      <c r="BE12" s="443"/>
      <c r="BF12" s="443"/>
      <c r="BG12" s="443"/>
      <c r="BH12" s="443"/>
      <c r="BI12" s="443"/>
      <c r="BJ12" s="443"/>
      <c r="BK12" s="443"/>
      <c r="BL12" s="443"/>
      <c r="BM12" s="444"/>
      <c r="BN12" s="408">
        <v>140276</v>
      </c>
      <c r="BO12" s="409"/>
      <c r="BP12" s="409"/>
      <c r="BQ12" s="409"/>
      <c r="BR12" s="409"/>
      <c r="BS12" s="409"/>
      <c r="BT12" s="409"/>
      <c r="BU12" s="410"/>
      <c r="BV12" s="408">
        <v>22755</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13216</v>
      </c>
      <c r="S13" s="490"/>
      <c r="T13" s="490"/>
      <c r="U13" s="490"/>
      <c r="V13" s="491"/>
      <c r="W13" s="424" t="s">
        <v>134</v>
      </c>
      <c r="X13" s="425"/>
      <c r="Y13" s="425"/>
      <c r="Z13" s="425"/>
      <c r="AA13" s="425"/>
      <c r="AB13" s="415"/>
      <c r="AC13" s="459">
        <v>2475</v>
      </c>
      <c r="AD13" s="460"/>
      <c r="AE13" s="460"/>
      <c r="AF13" s="460"/>
      <c r="AG13" s="499"/>
      <c r="AH13" s="459">
        <v>2703</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-134783</v>
      </c>
      <c r="BO13" s="409"/>
      <c r="BP13" s="409"/>
      <c r="BQ13" s="409"/>
      <c r="BR13" s="409"/>
      <c r="BS13" s="409"/>
      <c r="BT13" s="409"/>
      <c r="BU13" s="410"/>
      <c r="BV13" s="408">
        <v>-119440</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13</v>
      </c>
      <c r="CU13" s="406"/>
      <c r="CV13" s="406"/>
      <c r="CW13" s="406"/>
      <c r="CX13" s="406"/>
      <c r="CY13" s="406"/>
      <c r="CZ13" s="406"/>
      <c r="DA13" s="407"/>
      <c r="DB13" s="405">
        <v>13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13428</v>
      </c>
      <c r="S14" s="490"/>
      <c r="T14" s="490"/>
      <c r="U14" s="490"/>
      <c r="V14" s="491"/>
      <c r="W14" s="398"/>
      <c r="X14" s="399"/>
      <c r="Y14" s="399"/>
      <c r="Z14" s="399"/>
      <c r="AA14" s="399"/>
      <c r="AB14" s="388"/>
      <c r="AC14" s="492">
        <v>34.9</v>
      </c>
      <c r="AD14" s="493"/>
      <c r="AE14" s="493"/>
      <c r="AF14" s="493"/>
      <c r="AG14" s="494"/>
      <c r="AH14" s="492">
        <v>38.299999999999997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117.9</v>
      </c>
      <c r="CU14" s="504"/>
      <c r="CV14" s="504"/>
      <c r="CW14" s="504"/>
      <c r="CX14" s="504"/>
      <c r="CY14" s="504"/>
      <c r="CZ14" s="504"/>
      <c r="DA14" s="505"/>
      <c r="DB14" s="503">
        <v>127.7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13415</v>
      </c>
      <c r="S15" s="490"/>
      <c r="T15" s="490"/>
      <c r="U15" s="490"/>
      <c r="V15" s="491"/>
      <c r="W15" s="424" t="s">
        <v>141</v>
      </c>
      <c r="X15" s="425"/>
      <c r="Y15" s="425"/>
      <c r="Z15" s="425"/>
      <c r="AA15" s="425"/>
      <c r="AB15" s="415"/>
      <c r="AC15" s="459">
        <v>1311</v>
      </c>
      <c r="AD15" s="460"/>
      <c r="AE15" s="460"/>
      <c r="AF15" s="460"/>
      <c r="AG15" s="499"/>
      <c r="AH15" s="459">
        <v>1212</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924029</v>
      </c>
      <c r="BO15" s="372"/>
      <c r="BP15" s="372"/>
      <c r="BQ15" s="372"/>
      <c r="BR15" s="372"/>
      <c r="BS15" s="372"/>
      <c r="BT15" s="372"/>
      <c r="BU15" s="373"/>
      <c r="BV15" s="371">
        <v>925891</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18.5</v>
      </c>
      <c r="AD16" s="493"/>
      <c r="AE16" s="493"/>
      <c r="AF16" s="493"/>
      <c r="AG16" s="494"/>
      <c r="AH16" s="492">
        <v>17.2</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3551309</v>
      </c>
      <c r="BO16" s="409"/>
      <c r="BP16" s="409"/>
      <c r="BQ16" s="409"/>
      <c r="BR16" s="409"/>
      <c r="BS16" s="409"/>
      <c r="BT16" s="409"/>
      <c r="BU16" s="410"/>
      <c r="BV16" s="408">
        <v>3583466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145</v>
      </c>
      <c r="S17" s="510"/>
      <c r="T17" s="510"/>
      <c r="U17" s="510"/>
      <c r="V17" s="511"/>
      <c r="W17" s="424" t="s">
        <v>148</v>
      </c>
      <c r="X17" s="425"/>
      <c r="Y17" s="425"/>
      <c r="Z17" s="425"/>
      <c r="AA17" s="425"/>
      <c r="AB17" s="415"/>
      <c r="AC17" s="459">
        <v>3301</v>
      </c>
      <c r="AD17" s="460"/>
      <c r="AE17" s="460"/>
      <c r="AF17" s="460"/>
      <c r="AG17" s="499"/>
      <c r="AH17" s="459">
        <v>3142</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1155935</v>
      </c>
      <c r="BO17" s="409"/>
      <c r="BP17" s="409"/>
      <c r="BQ17" s="409"/>
      <c r="BR17" s="409"/>
      <c r="BS17" s="409"/>
      <c r="BT17" s="409"/>
      <c r="BU17" s="410"/>
      <c r="BV17" s="408">
        <v>1153343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46.43</v>
      </c>
      <c r="M18" s="521"/>
      <c r="N18" s="521"/>
      <c r="O18" s="521"/>
      <c r="P18" s="521"/>
      <c r="Q18" s="521"/>
      <c r="R18" s="522"/>
      <c r="S18" s="522"/>
      <c r="T18" s="522"/>
      <c r="U18" s="522"/>
      <c r="V18" s="523"/>
      <c r="W18" s="426"/>
      <c r="X18" s="427"/>
      <c r="Y18" s="427"/>
      <c r="Z18" s="427"/>
      <c r="AA18" s="427"/>
      <c r="AB18" s="418"/>
      <c r="AC18" s="524">
        <v>46.6</v>
      </c>
      <c r="AD18" s="525"/>
      <c r="AE18" s="525"/>
      <c r="AF18" s="525"/>
      <c r="AG18" s="526"/>
      <c r="AH18" s="524">
        <v>44.5</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3722973</v>
      </c>
      <c r="BO18" s="409"/>
      <c r="BP18" s="409"/>
      <c r="BQ18" s="409"/>
      <c r="BR18" s="409"/>
      <c r="BS18" s="409"/>
      <c r="BT18" s="409"/>
      <c r="BU18" s="410"/>
      <c r="BV18" s="408">
        <v>3753567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288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4495131</v>
      </c>
      <c r="BO19" s="409"/>
      <c r="BP19" s="409"/>
      <c r="BQ19" s="409"/>
      <c r="BR19" s="409"/>
      <c r="BS19" s="409"/>
      <c r="BT19" s="409"/>
      <c r="BU19" s="410"/>
      <c r="BV19" s="408">
        <v>4443984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4384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4718541</v>
      </c>
      <c r="BO23" s="409"/>
      <c r="BP23" s="409"/>
      <c r="BQ23" s="409"/>
      <c r="BR23" s="409"/>
      <c r="BS23" s="409"/>
      <c r="BT23" s="409"/>
      <c r="BU23" s="410"/>
      <c r="BV23" s="408">
        <v>4717358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7030</v>
      </c>
      <c r="R24" s="460"/>
      <c r="S24" s="460"/>
      <c r="T24" s="460"/>
      <c r="U24" s="460"/>
      <c r="V24" s="499"/>
      <c r="W24" s="558"/>
      <c r="X24" s="546"/>
      <c r="Y24" s="547"/>
      <c r="Z24" s="458" t="s">
        <v>164</v>
      </c>
      <c r="AA24" s="438"/>
      <c r="AB24" s="438"/>
      <c r="AC24" s="438"/>
      <c r="AD24" s="438"/>
      <c r="AE24" s="438"/>
      <c r="AF24" s="438"/>
      <c r="AG24" s="439"/>
      <c r="AH24" s="459">
        <v>92</v>
      </c>
      <c r="AI24" s="460"/>
      <c r="AJ24" s="460"/>
      <c r="AK24" s="460"/>
      <c r="AL24" s="499"/>
      <c r="AM24" s="459">
        <v>279404</v>
      </c>
      <c r="AN24" s="460"/>
      <c r="AO24" s="460"/>
      <c r="AP24" s="460"/>
      <c r="AQ24" s="460"/>
      <c r="AR24" s="499"/>
      <c r="AS24" s="459">
        <v>3037</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3099237</v>
      </c>
      <c r="BO24" s="409"/>
      <c r="BP24" s="409"/>
      <c r="BQ24" s="409"/>
      <c r="BR24" s="409"/>
      <c r="BS24" s="409"/>
      <c r="BT24" s="409"/>
      <c r="BU24" s="410"/>
      <c r="BV24" s="408">
        <v>2899751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5760</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168</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288167</v>
      </c>
      <c r="BO25" s="372"/>
      <c r="BP25" s="372"/>
      <c r="BQ25" s="372"/>
      <c r="BR25" s="372"/>
      <c r="BS25" s="372"/>
      <c r="BT25" s="372"/>
      <c r="BU25" s="373"/>
      <c r="BV25" s="371">
        <v>470079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5060</v>
      </c>
      <c r="R26" s="460"/>
      <c r="S26" s="460"/>
      <c r="T26" s="460"/>
      <c r="U26" s="460"/>
      <c r="V26" s="499"/>
      <c r="W26" s="558"/>
      <c r="X26" s="546"/>
      <c r="Y26" s="547"/>
      <c r="Z26" s="458" t="s">
        <v>172</v>
      </c>
      <c r="AA26" s="568"/>
      <c r="AB26" s="568"/>
      <c r="AC26" s="568"/>
      <c r="AD26" s="568"/>
      <c r="AE26" s="568"/>
      <c r="AF26" s="568"/>
      <c r="AG26" s="569"/>
      <c r="AH26" s="459">
        <v>14</v>
      </c>
      <c r="AI26" s="460"/>
      <c r="AJ26" s="460"/>
      <c r="AK26" s="460"/>
      <c r="AL26" s="499"/>
      <c r="AM26" s="459">
        <v>40474</v>
      </c>
      <c r="AN26" s="460"/>
      <c r="AO26" s="460"/>
      <c r="AP26" s="460"/>
      <c r="AQ26" s="460"/>
      <c r="AR26" s="499"/>
      <c r="AS26" s="459">
        <v>2891</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168</v>
      </c>
      <c r="BO26" s="409"/>
      <c r="BP26" s="409"/>
      <c r="BQ26" s="409"/>
      <c r="BR26" s="409"/>
      <c r="BS26" s="409"/>
      <c r="BT26" s="409"/>
      <c r="BU26" s="410"/>
      <c r="BV26" s="408" t="s">
        <v>174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2890</v>
      </c>
      <c r="R27" s="460"/>
      <c r="S27" s="460"/>
      <c r="T27" s="460"/>
      <c r="U27" s="460"/>
      <c r="V27" s="499"/>
      <c r="W27" s="558"/>
      <c r="X27" s="546"/>
      <c r="Y27" s="547"/>
      <c r="Z27" s="458" t="s">
        <v>176</v>
      </c>
      <c r="AA27" s="438"/>
      <c r="AB27" s="438"/>
      <c r="AC27" s="438"/>
      <c r="AD27" s="438"/>
      <c r="AE27" s="438"/>
      <c r="AF27" s="438"/>
      <c r="AG27" s="439"/>
      <c r="AH27" s="459">
        <v>1</v>
      </c>
      <c r="AI27" s="460"/>
      <c r="AJ27" s="460"/>
      <c r="AK27" s="460"/>
      <c r="AL27" s="499"/>
      <c r="AM27" s="459" t="s">
        <v>177</v>
      </c>
      <c r="AN27" s="460"/>
      <c r="AO27" s="460"/>
      <c r="AP27" s="460"/>
      <c r="AQ27" s="460"/>
      <c r="AR27" s="499"/>
      <c r="AS27" s="459" t="s">
        <v>177</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t="s">
        <v>168</v>
      </c>
      <c r="BO27" s="582"/>
      <c r="BP27" s="582"/>
      <c r="BQ27" s="582"/>
      <c r="BR27" s="582"/>
      <c r="BS27" s="582"/>
      <c r="BT27" s="582"/>
      <c r="BU27" s="583"/>
      <c r="BV27" s="581" t="s">
        <v>132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179</v>
      </c>
      <c r="F28" s="438"/>
      <c r="G28" s="438"/>
      <c r="H28" s="438"/>
      <c r="I28" s="438"/>
      <c r="J28" s="438"/>
      <c r="K28" s="439"/>
      <c r="L28" s="459">
        <v>1</v>
      </c>
      <c r="M28" s="460"/>
      <c r="N28" s="460"/>
      <c r="O28" s="460"/>
      <c r="P28" s="499"/>
      <c r="Q28" s="459">
        <v>2500</v>
      </c>
      <c r="R28" s="460"/>
      <c r="S28" s="460"/>
      <c r="T28" s="460"/>
      <c r="U28" s="460"/>
      <c r="V28" s="499"/>
      <c r="W28" s="558"/>
      <c r="X28" s="546"/>
      <c r="Y28" s="547"/>
      <c r="Z28" s="458" t="s">
        <v>180</v>
      </c>
      <c r="AA28" s="438"/>
      <c r="AB28" s="438"/>
      <c r="AC28" s="438"/>
      <c r="AD28" s="438"/>
      <c r="AE28" s="438"/>
      <c r="AF28" s="438"/>
      <c r="AG28" s="439"/>
      <c r="AH28" s="459" t="s">
        <v>181</v>
      </c>
      <c r="AI28" s="460"/>
      <c r="AJ28" s="460"/>
      <c r="AK28" s="460"/>
      <c r="AL28" s="499"/>
      <c r="AM28" s="459" t="s">
        <v>132</v>
      </c>
      <c r="AN28" s="460"/>
      <c r="AO28" s="460"/>
      <c r="AP28" s="460"/>
      <c r="AQ28" s="460"/>
      <c r="AR28" s="499"/>
      <c r="AS28" s="459" t="s">
        <v>132</v>
      </c>
      <c r="AT28" s="460"/>
      <c r="AU28" s="460"/>
      <c r="AV28" s="460"/>
      <c r="AW28" s="460"/>
      <c r="AX28" s="461"/>
      <c r="AY28" s="584" t="s">
        <v>182</v>
      </c>
      <c r="AZ28" s="585"/>
      <c r="BA28" s="585"/>
      <c r="BB28" s="586"/>
      <c r="BC28" s="368" t="s">
        <v>42</v>
      </c>
      <c r="BD28" s="369"/>
      <c r="BE28" s="369"/>
      <c r="BF28" s="369"/>
      <c r="BG28" s="369"/>
      <c r="BH28" s="369"/>
      <c r="BI28" s="369"/>
      <c r="BJ28" s="369"/>
      <c r="BK28" s="369"/>
      <c r="BL28" s="369"/>
      <c r="BM28" s="370"/>
      <c r="BN28" s="371">
        <v>657842</v>
      </c>
      <c r="BO28" s="372"/>
      <c r="BP28" s="372"/>
      <c r="BQ28" s="372"/>
      <c r="BR28" s="372"/>
      <c r="BS28" s="372"/>
      <c r="BT28" s="372"/>
      <c r="BU28" s="373"/>
      <c r="BV28" s="371">
        <v>678092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183</v>
      </c>
      <c r="F29" s="438"/>
      <c r="G29" s="438"/>
      <c r="H29" s="438"/>
      <c r="I29" s="438"/>
      <c r="J29" s="438"/>
      <c r="K29" s="439"/>
      <c r="L29" s="459">
        <v>10</v>
      </c>
      <c r="M29" s="460"/>
      <c r="N29" s="460"/>
      <c r="O29" s="460"/>
      <c r="P29" s="499"/>
      <c r="Q29" s="459">
        <v>2380</v>
      </c>
      <c r="R29" s="460"/>
      <c r="S29" s="460"/>
      <c r="T29" s="460"/>
      <c r="U29" s="460"/>
      <c r="V29" s="499"/>
      <c r="W29" s="559"/>
      <c r="X29" s="560"/>
      <c r="Y29" s="561"/>
      <c r="Z29" s="458" t="s">
        <v>184</v>
      </c>
      <c r="AA29" s="438"/>
      <c r="AB29" s="438"/>
      <c r="AC29" s="438"/>
      <c r="AD29" s="438"/>
      <c r="AE29" s="438"/>
      <c r="AF29" s="438"/>
      <c r="AG29" s="439"/>
      <c r="AH29" s="459">
        <v>93</v>
      </c>
      <c r="AI29" s="460"/>
      <c r="AJ29" s="460"/>
      <c r="AK29" s="460"/>
      <c r="AL29" s="499"/>
      <c r="AM29" s="459">
        <v>283055</v>
      </c>
      <c r="AN29" s="460"/>
      <c r="AO29" s="460"/>
      <c r="AP29" s="460"/>
      <c r="AQ29" s="460"/>
      <c r="AR29" s="499"/>
      <c r="AS29" s="459">
        <v>3044</v>
      </c>
      <c r="AT29" s="460"/>
      <c r="AU29" s="460"/>
      <c r="AV29" s="460"/>
      <c r="AW29" s="460"/>
      <c r="AX29" s="461"/>
      <c r="AY29" s="587"/>
      <c r="AZ29" s="588"/>
      <c r="BA29" s="588"/>
      <c r="BB29" s="589"/>
      <c r="BC29" s="442" t="s">
        <v>185</v>
      </c>
      <c r="BD29" s="443"/>
      <c r="BE29" s="443"/>
      <c r="BF29" s="443"/>
      <c r="BG29" s="443"/>
      <c r="BH29" s="443"/>
      <c r="BI29" s="443"/>
      <c r="BJ29" s="443"/>
      <c r="BK29" s="443"/>
      <c r="BL29" s="443"/>
      <c r="BM29" s="444"/>
      <c r="BN29" s="408">
        <v>72476</v>
      </c>
      <c r="BO29" s="409"/>
      <c r="BP29" s="409"/>
      <c r="BQ29" s="409"/>
      <c r="BR29" s="409"/>
      <c r="BS29" s="409"/>
      <c r="BT29" s="409"/>
      <c r="BU29" s="410"/>
      <c r="BV29" s="408">
        <v>72472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186</v>
      </c>
      <c r="X30" s="566"/>
      <c r="Y30" s="566"/>
      <c r="Z30" s="566"/>
      <c r="AA30" s="566"/>
      <c r="AB30" s="566"/>
      <c r="AC30" s="566"/>
      <c r="AD30" s="566"/>
      <c r="AE30" s="566"/>
      <c r="AF30" s="566"/>
      <c r="AG30" s="567"/>
      <c r="AH30" s="524">
        <v>97.4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123292</v>
      </c>
      <c r="BO30" s="582"/>
      <c r="BP30" s="582"/>
      <c r="BQ30" s="582"/>
      <c r="BR30" s="582"/>
      <c r="BS30" s="582"/>
      <c r="BT30" s="582"/>
      <c r="BU30" s="583"/>
      <c r="BV30" s="581">
        <v>98674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193</v>
      </c>
      <c r="D33" s="432"/>
      <c r="E33" s="397" t="s">
        <v>194</v>
      </c>
      <c r="F33" s="397"/>
      <c r="G33" s="397"/>
      <c r="H33" s="397"/>
      <c r="I33" s="397"/>
      <c r="J33" s="397"/>
      <c r="K33" s="397"/>
      <c r="L33" s="397"/>
      <c r="M33" s="397"/>
      <c r="N33" s="397"/>
      <c r="O33" s="397"/>
      <c r="P33" s="397"/>
      <c r="Q33" s="397"/>
      <c r="R33" s="397"/>
      <c r="S33" s="397"/>
      <c r="T33" s="195"/>
      <c r="U33" s="432" t="s">
        <v>195</v>
      </c>
      <c r="V33" s="432"/>
      <c r="W33" s="397" t="s">
        <v>196</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197</v>
      </c>
      <c r="BF33" s="397"/>
      <c r="BG33" s="397" t="s">
        <v>198</v>
      </c>
      <c r="BH33" s="397"/>
      <c r="BI33" s="397"/>
      <c r="BJ33" s="397"/>
      <c r="BK33" s="397"/>
      <c r="BL33" s="397"/>
      <c r="BM33" s="397"/>
      <c r="BN33" s="397"/>
      <c r="BO33" s="397"/>
      <c r="BP33" s="397"/>
      <c r="BQ33" s="397"/>
      <c r="BR33" s="397"/>
      <c r="BS33" s="397"/>
      <c r="BT33" s="397"/>
      <c r="BU33" s="397"/>
      <c r="BV33" s="196"/>
      <c r="BW33" s="432" t="s">
        <v>197</v>
      </c>
      <c r="BX33" s="432"/>
      <c r="BY33" s="397" t="s">
        <v>199</v>
      </c>
      <c r="BZ33" s="397"/>
      <c r="CA33" s="397"/>
      <c r="CB33" s="397"/>
      <c r="CC33" s="397"/>
      <c r="CD33" s="397"/>
      <c r="CE33" s="397"/>
      <c r="CF33" s="397"/>
      <c r="CG33" s="397"/>
      <c r="CH33" s="397"/>
      <c r="CI33" s="397"/>
      <c r="CJ33" s="397"/>
      <c r="CK33" s="397"/>
      <c r="CL33" s="397"/>
      <c r="CM33" s="397"/>
      <c r="CN33" s="195"/>
      <c r="CO33" s="432" t="s">
        <v>200</v>
      </c>
      <c r="CP33" s="432"/>
      <c r="CQ33" s="397" t="s">
        <v>201</v>
      </c>
      <c r="CR33" s="397"/>
      <c r="CS33" s="397"/>
      <c r="CT33" s="397"/>
      <c r="CU33" s="397"/>
      <c r="CV33" s="397"/>
      <c r="CW33" s="397"/>
      <c r="CX33" s="397"/>
      <c r="CY33" s="397"/>
      <c r="CZ33" s="397"/>
      <c r="DA33" s="397"/>
      <c r="DB33" s="397"/>
      <c r="DC33" s="397"/>
      <c r="DD33" s="397"/>
      <c r="DE33" s="397"/>
      <c r="DF33" s="195"/>
      <c r="DG33" s="593" t="s">
        <v>202</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青森県市町村総合事務組合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鶴の里振興公社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学校給食特別会計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青森県市町村職員退職手当組合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西北五広域福祉事務組合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西北五環境整備事務組合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五所川原地区消防事務組合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青森県交通災害共済組合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津軽広域水道企業団（津軽事業部）</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つがる西北五広域連合（一般会計）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つがる西北五広域連合（病院事業会計）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青森県後期高齢者医療広域連合（一般会計）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NCWRScEmnOAo2hrit7qMES68ISME91hTcSo034RsJo8dpvLyCGuVCgBPnzWJ1MSkL+dZ9MxyaftI78ZLzvyYmg==" saltValue="+ZdzA/TZMtWdWCK9QgXP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70" zoomScaleNormal="70" zoomScaleSheetLayoutView="100" workbookViewId="0">
      <selection activeCell="F34" sqref="F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86" t="s">
        <v>554</v>
      </c>
      <c r="D34" s="1186"/>
      <c r="E34" s="1187"/>
      <c r="F34" s="32">
        <v>0</v>
      </c>
      <c r="G34" s="33">
        <v>0</v>
      </c>
      <c r="H34" s="33">
        <v>0</v>
      </c>
      <c r="I34" s="33">
        <v>0</v>
      </c>
      <c r="J34" s="34" t="s">
        <v>555</v>
      </c>
      <c r="K34" s="22"/>
      <c r="L34" s="22"/>
      <c r="M34" s="22"/>
      <c r="N34" s="22"/>
      <c r="O34" s="22"/>
      <c r="P34" s="22"/>
    </row>
    <row r="35" spans="1:16" ht="39" customHeight="1">
      <c r="A35" s="22"/>
      <c r="B35" s="35"/>
      <c r="C35" s="1180" t="s">
        <v>556</v>
      </c>
      <c r="D35" s="1181"/>
      <c r="E35" s="1182"/>
      <c r="F35" s="36">
        <v>4.1399999999999997</v>
      </c>
      <c r="G35" s="37">
        <v>5.12</v>
      </c>
      <c r="H35" s="37">
        <v>5.99</v>
      </c>
      <c r="I35" s="37">
        <v>6.65</v>
      </c>
      <c r="J35" s="38">
        <v>7.48</v>
      </c>
      <c r="K35" s="22"/>
      <c r="L35" s="22"/>
      <c r="M35" s="22"/>
      <c r="N35" s="22"/>
      <c r="O35" s="22"/>
      <c r="P35" s="22"/>
    </row>
    <row r="36" spans="1:16" ht="39" customHeight="1">
      <c r="A36" s="22"/>
      <c r="B36" s="35"/>
      <c r="C36" s="1180" t="s">
        <v>557</v>
      </c>
      <c r="D36" s="1181"/>
      <c r="E36" s="1182"/>
      <c r="F36" s="36">
        <v>6.4</v>
      </c>
      <c r="G36" s="37">
        <v>5.96</v>
      </c>
      <c r="H36" s="37">
        <v>7.06</v>
      </c>
      <c r="I36" s="37">
        <v>4.74</v>
      </c>
      <c r="J36" s="38">
        <v>4.9000000000000004</v>
      </c>
      <c r="K36" s="22"/>
      <c r="L36" s="22"/>
      <c r="M36" s="22"/>
      <c r="N36" s="22"/>
      <c r="O36" s="22"/>
      <c r="P36" s="22"/>
    </row>
    <row r="37" spans="1:16" ht="39" customHeight="1">
      <c r="A37" s="22"/>
      <c r="B37" s="35"/>
      <c r="C37" s="1180" t="s">
        <v>558</v>
      </c>
      <c r="D37" s="1181"/>
      <c r="E37" s="1182"/>
      <c r="F37" s="36">
        <v>2.02</v>
      </c>
      <c r="G37" s="37">
        <v>2.4300000000000002</v>
      </c>
      <c r="H37" s="37">
        <v>3.62</v>
      </c>
      <c r="I37" s="37">
        <v>3.11</v>
      </c>
      <c r="J37" s="38">
        <v>4.07</v>
      </c>
      <c r="K37" s="22"/>
      <c r="L37" s="22"/>
      <c r="M37" s="22"/>
      <c r="N37" s="22"/>
      <c r="O37" s="22"/>
      <c r="P37" s="22"/>
    </row>
    <row r="38" spans="1:16" ht="39" customHeight="1">
      <c r="A38" s="22"/>
      <c r="B38" s="35"/>
      <c r="C38" s="1180" t="s">
        <v>559</v>
      </c>
      <c r="D38" s="1181"/>
      <c r="E38" s="1182"/>
      <c r="F38" s="36">
        <v>6.49</v>
      </c>
      <c r="G38" s="37">
        <v>7.58</v>
      </c>
      <c r="H38" s="37">
        <v>1.57</v>
      </c>
      <c r="I38" s="37">
        <v>3</v>
      </c>
      <c r="J38" s="38">
        <v>3.88</v>
      </c>
      <c r="K38" s="22"/>
      <c r="L38" s="22"/>
      <c r="M38" s="22"/>
      <c r="N38" s="22"/>
      <c r="O38" s="22"/>
      <c r="P38" s="22"/>
    </row>
    <row r="39" spans="1:16" ht="39" customHeight="1">
      <c r="A39" s="22"/>
      <c r="B39" s="35"/>
      <c r="C39" s="1180" t="s">
        <v>560</v>
      </c>
      <c r="D39" s="1181"/>
      <c r="E39" s="1182"/>
      <c r="F39" s="36">
        <v>0.97</v>
      </c>
      <c r="G39" s="37">
        <v>0.82</v>
      </c>
      <c r="H39" s="37">
        <v>1.8</v>
      </c>
      <c r="I39" s="37">
        <v>1.76</v>
      </c>
      <c r="J39" s="38">
        <v>1.51</v>
      </c>
      <c r="K39" s="22"/>
      <c r="L39" s="22"/>
      <c r="M39" s="22"/>
      <c r="N39" s="22"/>
      <c r="O39" s="22"/>
      <c r="P39" s="22"/>
    </row>
    <row r="40" spans="1:16" ht="39" customHeight="1">
      <c r="A40" s="22"/>
      <c r="B40" s="35"/>
      <c r="C40" s="1180" t="s">
        <v>561</v>
      </c>
      <c r="D40" s="1181"/>
      <c r="E40" s="1182"/>
      <c r="F40" s="36">
        <v>0.01</v>
      </c>
      <c r="G40" s="37">
        <v>0.02</v>
      </c>
      <c r="H40" s="37">
        <v>0.04</v>
      </c>
      <c r="I40" s="37">
        <v>0.04</v>
      </c>
      <c r="J40" s="38">
        <v>0.04</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562</v>
      </c>
      <c r="D42" s="1181"/>
      <c r="E42" s="1182"/>
      <c r="F42" s="36" t="s">
        <v>504</v>
      </c>
      <c r="G42" s="37" t="s">
        <v>504</v>
      </c>
      <c r="H42" s="37" t="s">
        <v>504</v>
      </c>
      <c r="I42" s="37" t="s">
        <v>504</v>
      </c>
      <c r="J42" s="38" t="s">
        <v>504</v>
      </c>
      <c r="K42" s="22"/>
      <c r="L42" s="22"/>
      <c r="M42" s="22"/>
      <c r="N42" s="22"/>
      <c r="O42" s="22"/>
      <c r="P42" s="22"/>
    </row>
    <row r="43" spans="1:16" ht="39" customHeight="1" thickBot="1">
      <c r="A43" s="22"/>
      <c r="B43" s="40"/>
      <c r="C43" s="1183" t="s">
        <v>563</v>
      </c>
      <c r="D43" s="1184"/>
      <c r="E43" s="1185"/>
      <c r="F43" s="41">
        <v>0</v>
      </c>
      <c r="G43" s="42">
        <v>0</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xfQgn3mr1C7vrBcy/sR+WjC3qNPIZ267exiXGfj7JujzZ1DS4aM2atIjHGQ6B2HI4cdq81FZcZR16Nqux3TAQ==" saltValue="Knf9fRm5uRZcwTIqjJxZ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196" t="s">
        <v>11</v>
      </c>
      <c r="C45" s="1197"/>
      <c r="D45" s="58"/>
      <c r="E45" s="1202" t="s">
        <v>12</v>
      </c>
      <c r="F45" s="1202"/>
      <c r="G45" s="1202"/>
      <c r="H45" s="1202"/>
      <c r="I45" s="1202"/>
      <c r="J45" s="1203"/>
      <c r="K45" s="59">
        <v>606</v>
      </c>
      <c r="L45" s="60">
        <v>557</v>
      </c>
      <c r="M45" s="60">
        <v>551</v>
      </c>
      <c r="N45" s="60">
        <v>519</v>
      </c>
      <c r="O45" s="61">
        <v>524</v>
      </c>
      <c r="P45" s="48"/>
      <c r="Q45" s="48"/>
      <c r="R45" s="48"/>
      <c r="S45" s="48"/>
      <c r="T45" s="48"/>
      <c r="U45" s="48"/>
    </row>
    <row r="46" spans="1:21" ht="30.75" customHeight="1">
      <c r="A46" s="48"/>
      <c r="B46" s="1198"/>
      <c r="C46" s="1199"/>
      <c r="D46" s="62"/>
      <c r="E46" s="1190" t="s">
        <v>13</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c r="A47" s="48"/>
      <c r="B47" s="1198"/>
      <c r="C47" s="1199"/>
      <c r="D47" s="62"/>
      <c r="E47" s="1190" t="s">
        <v>14</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c r="A48" s="48"/>
      <c r="B48" s="1198"/>
      <c r="C48" s="1199"/>
      <c r="D48" s="62"/>
      <c r="E48" s="1190" t="s">
        <v>15</v>
      </c>
      <c r="F48" s="1190"/>
      <c r="G48" s="1190"/>
      <c r="H48" s="1190"/>
      <c r="I48" s="1190"/>
      <c r="J48" s="1191"/>
      <c r="K48" s="63">
        <v>357</v>
      </c>
      <c r="L48" s="64">
        <v>397</v>
      </c>
      <c r="M48" s="64">
        <v>442</v>
      </c>
      <c r="N48" s="64">
        <v>447</v>
      </c>
      <c r="O48" s="65">
        <v>434</v>
      </c>
      <c r="P48" s="48"/>
      <c r="Q48" s="48"/>
      <c r="R48" s="48"/>
      <c r="S48" s="48"/>
      <c r="T48" s="48"/>
      <c r="U48" s="48"/>
    </row>
    <row r="49" spans="1:21" ht="30.75" customHeight="1">
      <c r="A49" s="48"/>
      <c r="B49" s="1198"/>
      <c r="C49" s="1199"/>
      <c r="D49" s="62"/>
      <c r="E49" s="1190" t="s">
        <v>16</v>
      </c>
      <c r="F49" s="1190"/>
      <c r="G49" s="1190"/>
      <c r="H49" s="1190"/>
      <c r="I49" s="1190"/>
      <c r="J49" s="1191"/>
      <c r="K49" s="63">
        <v>10</v>
      </c>
      <c r="L49" s="64">
        <v>39</v>
      </c>
      <c r="M49" s="64">
        <v>53</v>
      </c>
      <c r="N49" s="64">
        <v>55</v>
      </c>
      <c r="O49" s="65">
        <v>55</v>
      </c>
      <c r="P49" s="48"/>
      <c r="Q49" s="48"/>
      <c r="R49" s="48"/>
      <c r="S49" s="48"/>
      <c r="T49" s="48"/>
      <c r="U49" s="48"/>
    </row>
    <row r="50" spans="1:21" ht="30.75" customHeight="1">
      <c r="A50" s="48"/>
      <c r="B50" s="1198"/>
      <c r="C50" s="1199"/>
      <c r="D50" s="62"/>
      <c r="E50" s="1190" t="s">
        <v>17</v>
      </c>
      <c r="F50" s="1190"/>
      <c r="G50" s="1190"/>
      <c r="H50" s="1190"/>
      <c r="I50" s="1190"/>
      <c r="J50" s="1191"/>
      <c r="K50" s="63">
        <v>8</v>
      </c>
      <c r="L50" s="64">
        <v>7</v>
      </c>
      <c r="M50" s="64">
        <v>3</v>
      </c>
      <c r="N50" s="64">
        <v>2</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504</v>
      </c>
      <c r="L51" s="64" t="s">
        <v>504</v>
      </c>
      <c r="M51" s="64" t="s">
        <v>504</v>
      </c>
      <c r="N51" s="64" t="s">
        <v>504</v>
      </c>
      <c r="O51" s="65" t="s">
        <v>504</v>
      </c>
      <c r="P51" s="48"/>
      <c r="Q51" s="48"/>
      <c r="R51" s="48"/>
      <c r="S51" s="48"/>
      <c r="T51" s="48"/>
      <c r="U51" s="48"/>
    </row>
    <row r="52" spans="1:21" ht="30.75" customHeight="1">
      <c r="A52" s="48"/>
      <c r="B52" s="1188" t="s">
        <v>19</v>
      </c>
      <c r="C52" s="1189"/>
      <c r="D52" s="66"/>
      <c r="E52" s="1190" t="s">
        <v>20</v>
      </c>
      <c r="F52" s="1190"/>
      <c r="G52" s="1190"/>
      <c r="H52" s="1190"/>
      <c r="I52" s="1190"/>
      <c r="J52" s="1191"/>
      <c r="K52" s="63">
        <v>536</v>
      </c>
      <c r="L52" s="64">
        <v>566</v>
      </c>
      <c r="M52" s="64">
        <v>585</v>
      </c>
      <c r="N52" s="64">
        <v>587</v>
      </c>
      <c r="O52" s="65">
        <v>583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445</v>
      </c>
      <c r="L53" s="69">
        <v>434</v>
      </c>
      <c r="M53" s="69">
        <v>464</v>
      </c>
      <c r="N53" s="69">
        <v>436</v>
      </c>
      <c r="O53" s="70">
        <v>432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T4TdxP+h71xkcUN7eB688Ls3jjWLhyKMGi89xjyYMtIKXEIQ0iLbxV0oofBkkxTowRkFaz65ZZNIKp3NCvU1g==" saltValue="RLdU9h5OqWlefUqP0+UN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04" t="s">
        <v>24</v>
      </c>
      <c r="C41" s="1205"/>
      <c r="D41" s="81"/>
      <c r="E41" s="1210" t="s">
        <v>25</v>
      </c>
      <c r="F41" s="1210"/>
      <c r="G41" s="1210"/>
      <c r="H41" s="1211"/>
      <c r="I41" s="82">
        <v>5052</v>
      </c>
      <c r="J41" s="83">
        <v>5129</v>
      </c>
      <c r="K41" s="83">
        <v>4919</v>
      </c>
      <c r="L41" s="83">
        <v>4717</v>
      </c>
      <c r="M41" s="84">
        <v>4719</v>
      </c>
    </row>
    <row r="42" spans="2:13" ht="27.75" customHeight="1">
      <c r="B42" s="1206"/>
      <c r="C42" s="1207"/>
      <c r="D42" s="85"/>
      <c r="E42" s="1212" t="s">
        <v>26</v>
      </c>
      <c r="F42" s="1212"/>
      <c r="G42" s="1212"/>
      <c r="H42" s="1213"/>
      <c r="I42" s="86">
        <v>16</v>
      </c>
      <c r="J42" s="87">
        <v>12</v>
      </c>
      <c r="K42" s="87">
        <v>9</v>
      </c>
      <c r="L42" s="87">
        <v>6</v>
      </c>
      <c r="M42" s="88">
        <v>5</v>
      </c>
    </row>
    <row r="43" spans="2:13" ht="27.75" customHeight="1">
      <c r="B43" s="1206"/>
      <c r="C43" s="1207"/>
      <c r="D43" s="85"/>
      <c r="E43" s="1212" t="s">
        <v>27</v>
      </c>
      <c r="F43" s="1212"/>
      <c r="G43" s="1212"/>
      <c r="H43" s="1213"/>
      <c r="I43" s="86">
        <v>6477</v>
      </c>
      <c r="J43" s="87">
        <v>6037</v>
      </c>
      <c r="K43" s="87">
        <v>5931</v>
      </c>
      <c r="L43" s="87">
        <v>5685</v>
      </c>
      <c r="M43" s="88">
        <v>5502</v>
      </c>
    </row>
    <row r="44" spans="2:13" ht="27.75" customHeight="1">
      <c r="B44" s="1206"/>
      <c r="C44" s="1207"/>
      <c r="D44" s="85"/>
      <c r="E44" s="1212" t="s">
        <v>28</v>
      </c>
      <c r="F44" s="1212"/>
      <c r="G44" s="1212"/>
      <c r="H44" s="1213"/>
      <c r="I44" s="86">
        <v>782</v>
      </c>
      <c r="J44" s="87">
        <v>750</v>
      </c>
      <c r="K44" s="87">
        <v>687</v>
      </c>
      <c r="L44" s="87">
        <v>623</v>
      </c>
      <c r="M44" s="88">
        <v>558</v>
      </c>
    </row>
    <row r="45" spans="2:13" ht="27.75" customHeight="1">
      <c r="B45" s="1206"/>
      <c r="C45" s="1207"/>
      <c r="D45" s="85"/>
      <c r="E45" s="1212" t="s">
        <v>29</v>
      </c>
      <c r="F45" s="1212"/>
      <c r="G45" s="1212"/>
      <c r="H45" s="1213"/>
      <c r="I45" s="86">
        <v>1372</v>
      </c>
      <c r="J45" s="87">
        <v>1273</v>
      </c>
      <c r="K45" s="87">
        <v>1063</v>
      </c>
      <c r="L45" s="87">
        <v>1005</v>
      </c>
      <c r="M45" s="88">
        <v>969</v>
      </c>
    </row>
    <row r="46" spans="2:13" ht="27.75" customHeight="1">
      <c r="B46" s="1206"/>
      <c r="C46" s="1207"/>
      <c r="D46" s="89"/>
      <c r="E46" s="1212" t="s">
        <v>30</v>
      </c>
      <c r="F46" s="1212"/>
      <c r="G46" s="1212"/>
      <c r="H46" s="1213"/>
      <c r="I46" s="86" t="s">
        <v>504</v>
      </c>
      <c r="J46" s="87" t="s">
        <v>504</v>
      </c>
      <c r="K46" s="87" t="s">
        <v>504</v>
      </c>
      <c r="L46" s="87" t="s">
        <v>504</v>
      </c>
      <c r="M46" s="88" t="s">
        <v>504</v>
      </c>
    </row>
    <row r="47" spans="2:13" ht="27.75" customHeight="1">
      <c r="B47" s="1206"/>
      <c r="C47" s="1207"/>
      <c r="D47" s="90"/>
      <c r="E47" s="1214" t="s">
        <v>31</v>
      </c>
      <c r="F47" s="1215"/>
      <c r="G47" s="1215"/>
      <c r="H47" s="1216"/>
      <c r="I47" s="86" t="s">
        <v>504</v>
      </c>
      <c r="J47" s="87" t="s">
        <v>504</v>
      </c>
      <c r="K47" s="87" t="s">
        <v>504</v>
      </c>
      <c r="L47" s="87" t="s">
        <v>504</v>
      </c>
      <c r="M47" s="88" t="s">
        <v>504</v>
      </c>
    </row>
    <row r="48" spans="2:13" ht="27.75" customHeight="1">
      <c r="B48" s="1206"/>
      <c r="C48" s="1207"/>
      <c r="D48" s="85"/>
      <c r="E48" s="1212" t="s">
        <v>32</v>
      </c>
      <c r="F48" s="1212"/>
      <c r="G48" s="1212"/>
      <c r="H48" s="1213"/>
      <c r="I48" s="86" t="s">
        <v>504</v>
      </c>
      <c r="J48" s="87" t="s">
        <v>504</v>
      </c>
      <c r="K48" s="87" t="s">
        <v>504</v>
      </c>
      <c r="L48" s="87" t="s">
        <v>504</v>
      </c>
      <c r="M48" s="88" t="s">
        <v>504</v>
      </c>
    </row>
    <row r="49" spans="2:13" ht="27.75" customHeight="1">
      <c r="B49" s="1208"/>
      <c r="C49" s="1209"/>
      <c r="D49" s="85"/>
      <c r="E49" s="1212" t="s">
        <v>33</v>
      </c>
      <c r="F49" s="1212"/>
      <c r="G49" s="1212"/>
      <c r="H49" s="1213"/>
      <c r="I49" s="86" t="s">
        <v>504</v>
      </c>
      <c r="J49" s="87" t="s">
        <v>504</v>
      </c>
      <c r="K49" s="87" t="s">
        <v>504</v>
      </c>
      <c r="L49" s="87" t="s">
        <v>504</v>
      </c>
      <c r="M49" s="88" t="s">
        <v>504</v>
      </c>
    </row>
    <row r="50" spans="2:13" ht="27.75" customHeight="1">
      <c r="B50" s="1217" t="s">
        <v>34</v>
      </c>
      <c r="C50" s="1218"/>
      <c r="D50" s="91"/>
      <c r="E50" s="1212" t="s">
        <v>35</v>
      </c>
      <c r="F50" s="1212"/>
      <c r="G50" s="1212"/>
      <c r="H50" s="1213"/>
      <c r="I50" s="86">
        <v>726</v>
      </c>
      <c r="J50" s="87">
        <v>746</v>
      </c>
      <c r="K50" s="87">
        <v>948</v>
      </c>
      <c r="L50" s="87">
        <v>1152</v>
      </c>
      <c r="M50" s="88">
        <v>1235</v>
      </c>
    </row>
    <row r="51" spans="2:13" ht="27.75" customHeight="1">
      <c r="B51" s="1206"/>
      <c r="C51" s="1207"/>
      <c r="D51" s="85"/>
      <c r="E51" s="1212" t="s">
        <v>36</v>
      </c>
      <c r="F51" s="1212"/>
      <c r="G51" s="1212"/>
      <c r="H51" s="1213"/>
      <c r="I51" s="86">
        <v>9</v>
      </c>
      <c r="J51" s="87">
        <v>3</v>
      </c>
      <c r="K51" s="87" t="s">
        <v>504</v>
      </c>
      <c r="L51" s="87" t="s">
        <v>504</v>
      </c>
      <c r="M51" s="88" t="s">
        <v>504</v>
      </c>
    </row>
    <row r="52" spans="2:13" ht="27.75" customHeight="1">
      <c r="B52" s="1208"/>
      <c r="C52" s="1209"/>
      <c r="D52" s="85"/>
      <c r="E52" s="1212" t="s">
        <v>37</v>
      </c>
      <c r="F52" s="1212"/>
      <c r="G52" s="1212"/>
      <c r="H52" s="1213"/>
      <c r="I52" s="86">
        <v>7214</v>
      </c>
      <c r="J52" s="87">
        <v>6980</v>
      </c>
      <c r="K52" s="87">
        <v>6811</v>
      </c>
      <c r="L52" s="87">
        <v>6564</v>
      </c>
      <c r="M52" s="88">
        <v>6546</v>
      </c>
    </row>
    <row r="53" spans="2:13" ht="27.75" customHeight="1" thickBot="1">
      <c r="B53" s="1219" t="s">
        <v>38</v>
      </c>
      <c r="C53" s="1220"/>
      <c r="D53" s="92"/>
      <c r="E53" s="1221" t="s">
        <v>39</v>
      </c>
      <c r="F53" s="1221"/>
      <c r="G53" s="1221"/>
      <c r="H53" s="1222"/>
      <c r="I53" s="93">
        <v>5751</v>
      </c>
      <c r="J53" s="94">
        <v>5473</v>
      </c>
      <c r="K53" s="94">
        <v>4849</v>
      </c>
      <c r="L53" s="94">
        <v>4321</v>
      </c>
      <c r="M53" s="95">
        <v>3970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tKMHAQd+wByR92ldWZ25oCYUMdtu12ErC8tt8hEK8+m7HUGMWv6EaRI/UB9Ij0/CtW8OCpcuxKKrTRRV7PcUQ==" saltValue="gTl8D3N7ep3sBU1dRv63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G58" sqref="G58: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31" t="s">
        <v>42</v>
      </c>
      <c r="D55" s="1231"/>
      <c r="E55" s="1232"/>
      <c r="F55" s="107">
        <v>501</v>
      </c>
      <c r="G55" s="107">
        <v>678</v>
      </c>
      <c r="H55" s="108">
        <v>658</v>
      </c>
    </row>
    <row r="56" spans="2:8" ht="52.5" customHeight="1">
      <c r="B56" s="109"/>
      <c r="C56" s="1233" t="s">
        <v>43</v>
      </c>
      <c r="D56" s="1233"/>
      <c r="E56" s="1234"/>
      <c r="F56" s="110">
        <v>122</v>
      </c>
      <c r="G56" s="110">
        <v>72</v>
      </c>
      <c r="H56" s="111">
        <v>72</v>
      </c>
    </row>
    <row r="57" spans="2:8" ht="53.25" customHeight="1">
      <c r="B57" s="109"/>
      <c r="C57" s="1235" t="s">
        <v>44</v>
      </c>
      <c r="D57" s="1235"/>
      <c r="E57" s="1236"/>
      <c r="F57" s="112">
        <v>98</v>
      </c>
      <c r="G57" s="112">
        <v>99</v>
      </c>
      <c r="H57" s="113">
        <v>123</v>
      </c>
    </row>
    <row r="58" spans="2:8" ht="45.75" customHeight="1">
      <c r="B58" s="114"/>
      <c r="C58" s="1223" t="s">
        <v>580</v>
      </c>
      <c r="D58" s="1224"/>
      <c r="E58" s="1225"/>
      <c r="F58" s="115">
        <v>54</v>
      </c>
      <c r="G58" s="115">
        <v>82</v>
      </c>
      <c r="H58" s="116">
        <v>102</v>
      </c>
    </row>
    <row r="59" spans="2:8" ht="45.75" customHeight="1">
      <c r="B59" s="114"/>
      <c r="C59" s="1223" t="s">
        <v>581</v>
      </c>
      <c r="D59" s="1224"/>
      <c r="E59" s="1225"/>
      <c r="F59" s="115">
        <v>37</v>
      </c>
      <c r="G59" s="115">
        <v>15</v>
      </c>
      <c r="H59" s="116">
        <v>15</v>
      </c>
    </row>
    <row r="60" spans="2:8" ht="45.75" customHeight="1">
      <c r="B60" s="114"/>
      <c r="C60" s="1223" t="s">
        <v>582</v>
      </c>
      <c r="D60" s="1224"/>
      <c r="E60" s="1225"/>
      <c r="F60" s="115">
        <v>0</v>
      </c>
      <c r="G60" s="115">
        <v>2</v>
      </c>
      <c r="H60" s="116">
        <v>6</v>
      </c>
    </row>
    <row r="61" spans="2:8" ht="45.75" customHeight="1">
      <c r="B61" s="114"/>
      <c r="C61" s="1223" t="s">
        <v>589</v>
      </c>
      <c r="D61" s="1224"/>
      <c r="E61" s="1225"/>
      <c r="F61" s="115">
        <v>0</v>
      </c>
      <c r="G61" s="115">
        <v>0</v>
      </c>
      <c r="H61" s="116">
        <v>0</v>
      </c>
    </row>
    <row r="62" spans="2:8" ht="45.75" customHeight="1" thickBot="1">
      <c r="B62" s="117"/>
      <c r="C62" s="1226" t="s">
        <v>590</v>
      </c>
      <c r="D62" s="1227"/>
      <c r="E62" s="1228"/>
      <c r="F62" s="118">
        <v>0</v>
      </c>
      <c r="G62" s="118">
        <v>0</v>
      </c>
      <c r="H62" s="119">
        <v>0</v>
      </c>
    </row>
    <row r="63" spans="2:8" ht="52.5" customHeight="1" thickBot="1">
      <c r="B63" s="120"/>
      <c r="C63" s="1229" t="s">
        <v>45</v>
      </c>
      <c r="D63" s="1229"/>
      <c r="E63" s="1230"/>
      <c r="F63" s="121">
        <v>722</v>
      </c>
      <c r="G63" s="121">
        <v>849</v>
      </c>
      <c r="H63" s="122">
        <v>854</v>
      </c>
    </row>
    <row r="64" spans="2:8" ht="15" customHeight="1"/>
    <row r="65" ht="0" hidden="1" customHeight="1"/>
    <row r="66" ht="0" hidden="1" customHeight="1"/>
  </sheetData>
  <sheetProtection algorithmName="SHA-512" hashValue="KRSymrKzj91Z4Faq10yrjhmDSTwdDKMpDnFS38Ir/dmjqGGQkr0fUkSEF0pX8S6pmJhz0ikz9vSa0Yfev2Xs4A==" saltValue="v7pqcqDJg7wqf7Z4h5Up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595</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545</v>
      </c>
      <c r="BQ50" s="1271"/>
      <c r="BR50" s="1271"/>
      <c r="BS50" s="1271"/>
      <c r="BT50" s="1271"/>
      <c r="BU50" s="1271"/>
      <c r="BV50" s="1271"/>
      <c r="BW50" s="1271"/>
      <c r="BX50" s="1271" t="s">
        <v>546</v>
      </c>
      <c r="BY50" s="1271"/>
      <c r="BZ50" s="1271"/>
      <c r="CA50" s="1271"/>
      <c r="CB50" s="1271"/>
      <c r="CC50" s="1271"/>
      <c r="CD50" s="1271"/>
      <c r="CE50" s="1271"/>
      <c r="CF50" s="1271" t="s">
        <v>547</v>
      </c>
      <c r="CG50" s="1271"/>
      <c r="CH50" s="1271"/>
      <c r="CI50" s="1271"/>
      <c r="CJ50" s="1271"/>
      <c r="CK50" s="1271"/>
      <c r="CL50" s="1271"/>
      <c r="CM50" s="1271"/>
      <c r="CN50" s="1271" t="s">
        <v>548</v>
      </c>
      <c r="CO50" s="1271"/>
      <c r="CP50" s="1271"/>
      <c r="CQ50" s="1271"/>
      <c r="CR50" s="1271"/>
      <c r="CS50" s="1271"/>
      <c r="CT50" s="1271"/>
      <c r="CU50" s="1271"/>
      <c r="CV50" s="1271" t="s">
        <v>549</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596</v>
      </c>
      <c r="AO51" s="1275"/>
      <c r="AP51" s="1275"/>
      <c r="AQ51" s="1275"/>
      <c r="AR51" s="1275"/>
      <c r="AS51" s="1275"/>
      <c r="AT51" s="1275"/>
      <c r="AU51" s="1275"/>
      <c r="AV51" s="1275"/>
      <c r="AW51" s="1275"/>
      <c r="AX51" s="1275"/>
      <c r="AY51" s="1275"/>
      <c r="AZ51" s="1275"/>
      <c r="BA51" s="1275"/>
      <c r="BB51" s="1275" t="s">
        <v>597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140.6</v>
      </c>
      <c r="CG51" s="1277"/>
      <c r="CH51" s="1277"/>
      <c r="CI51" s="1277"/>
      <c r="CJ51" s="1277"/>
      <c r="CK51" s="1277"/>
      <c r="CL51" s="1277"/>
      <c r="CM51" s="1277"/>
      <c r="CN51" s="1277">
        <v>127.7</v>
      </c>
      <c r="CO51" s="1277"/>
      <c r="CP51" s="1277"/>
      <c r="CQ51" s="1277"/>
      <c r="CR51" s="1277"/>
      <c r="CS51" s="1277"/>
      <c r="CT51" s="1277"/>
      <c r="CU51" s="1277"/>
      <c r="CV51" s="1277">
        <v>117.9</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62.4</v>
      </c>
      <c r="CG53" s="1277"/>
      <c r="CH53" s="1277"/>
      <c r="CI53" s="1277"/>
      <c r="CJ53" s="1277"/>
      <c r="CK53" s="1277"/>
      <c r="CL53" s="1277"/>
      <c r="CM53" s="1277"/>
      <c r="CN53" s="1277">
        <v>64.2</v>
      </c>
      <c r="CO53" s="1277"/>
      <c r="CP53" s="1277"/>
      <c r="CQ53" s="1277"/>
      <c r="CR53" s="1277"/>
      <c r="CS53" s="1277"/>
      <c r="CT53" s="1277"/>
      <c r="CU53" s="1277"/>
      <c r="CV53" s="1277">
        <v>65.099999999999994</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599</v>
      </c>
      <c r="AO55" s="1271"/>
      <c r="AP55" s="1271"/>
      <c r="AQ55" s="1271"/>
      <c r="AR55" s="1271"/>
      <c r="AS55" s="1271"/>
      <c r="AT55" s="1271"/>
      <c r="AU55" s="1271"/>
      <c r="AV55" s="1271"/>
      <c r="AW55" s="1271"/>
      <c r="AX55" s="1271"/>
      <c r="AY55" s="1271"/>
      <c r="AZ55" s="1271"/>
      <c r="BA55" s="1271"/>
      <c r="BB55" s="1275" t="s">
        <v>600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58.9</v>
      </c>
      <c r="CG55" s="1277"/>
      <c r="CH55" s="1277"/>
      <c r="CI55" s="1277"/>
      <c r="CJ55" s="1277"/>
      <c r="CK55" s="1277"/>
      <c r="CL55" s="1277"/>
      <c r="CM55" s="1277"/>
      <c r="CN55" s="1277">
        <v>51.4</v>
      </c>
      <c r="CO55" s="1277"/>
      <c r="CP55" s="1277"/>
      <c r="CQ55" s="1277"/>
      <c r="CR55" s="1277"/>
      <c r="CS55" s="1277"/>
      <c r="CT55" s="1277"/>
      <c r="CU55" s="1277"/>
      <c r="CV55" s="1277">
        <v>46.8</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55.6</v>
      </c>
      <c r="CG57" s="1277"/>
      <c r="CH57" s="1277"/>
      <c r="CI57" s="1277"/>
      <c r="CJ57" s="1277"/>
      <c r="CK57" s="1277"/>
      <c r="CL57" s="1277"/>
      <c r="CM57" s="1277"/>
      <c r="CN57" s="1277">
        <v>59.8</v>
      </c>
      <c r="CO57" s="1277"/>
      <c r="CP57" s="1277"/>
      <c r="CQ57" s="1277"/>
      <c r="CR57" s="1277"/>
      <c r="CS57" s="1277"/>
      <c r="CT57" s="1277"/>
      <c r="CU57" s="1277"/>
      <c r="CV57" s="1277">
        <v>60.5</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601</v>
      </c>
    </row>
    <row r="64" spans="1:109">
      <c r="B64" s="1246"/>
      <c r="G64" s="1253"/>
      <c r="I64" s="1287"/>
      <c r="J64" s="1287"/>
      <c r="K64" s="1287"/>
      <c r="L64" s="1287"/>
      <c r="M64" s="1287"/>
      <c r="N64" s="1288"/>
      <c r="AM64" s="1253"/>
      <c r="AN64" s="1253" t="s">
        <v>593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595</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545</v>
      </c>
      <c r="BQ72" s="1271"/>
      <c r="BR72" s="1271"/>
      <c r="BS72" s="1271"/>
      <c r="BT72" s="1271"/>
      <c r="BU72" s="1271"/>
      <c r="BV72" s="1271"/>
      <c r="BW72" s="1271"/>
      <c r="BX72" s="1271" t="s">
        <v>546</v>
      </c>
      <c r="BY72" s="1271"/>
      <c r="BZ72" s="1271"/>
      <c r="CA72" s="1271"/>
      <c r="CB72" s="1271"/>
      <c r="CC72" s="1271"/>
      <c r="CD72" s="1271"/>
      <c r="CE72" s="1271"/>
      <c r="CF72" s="1271" t="s">
        <v>547</v>
      </c>
      <c r="CG72" s="1271"/>
      <c r="CH72" s="1271"/>
      <c r="CI72" s="1271"/>
      <c r="CJ72" s="1271"/>
      <c r="CK72" s="1271"/>
      <c r="CL72" s="1271"/>
      <c r="CM72" s="1271"/>
      <c r="CN72" s="1271" t="s">
        <v>548</v>
      </c>
      <c r="CO72" s="1271"/>
      <c r="CP72" s="1271"/>
      <c r="CQ72" s="1271"/>
      <c r="CR72" s="1271"/>
      <c r="CS72" s="1271"/>
      <c r="CT72" s="1271"/>
      <c r="CU72" s="1271"/>
      <c r="CV72" s="1271" t="s">
        <v>549</v>
      </c>
      <c r="CW72" s="1271"/>
      <c r="CX72" s="1271"/>
      <c r="CY72" s="1271"/>
      <c r="CZ72" s="1271"/>
      <c r="DA72" s="1271"/>
      <c r="DB72" s="1271"/>
      <c r="DC72" s="1271"/>
    </row>
    <row r="73" spans="2:107">
      <c r="B73" s="1246"/>
      <c r="G73" s="1272"/>
      <c r="H73" s="1272"/>
      <c r="I73" s="1272"/>
      <c r="J73" s="1272"/>
      <c r="K73" s="1294"/>
      <c r="L73" s="1294"/>
      <c r="M73" s="1294"/>
      <c r="N73" s="1294"/>
      <c r="AM73" s="1264"/>
      <c r="AN73" s="1275" t="s">
        <v>596</v>
      </c>
      <c r="AO73" s="1275"/>
      <c r="AP73" s="1275"/>
      <c r="AQ73" s="1275"/>
      <c r="AR73" s="1275"/>
      <c r="AS73" s="1275"/>
      <c r="AT73" s="1275"/>
      <c r="AU73" s="1275"/>
      <c r="AV73" s="1275"/>
      <c r="AW73" s="1275"/>
      <c r="AX73" s="1275"/>
      <c r="AY73" s="1275"/>
      <c r="AZ73" s="1275"/>
      <c r="BA73" s="1275"/>
      <c r="BB73" s="1275" t="s">
        <v>600</v>
      </c>
      <c r="BC73" s="1275"/>
      <c r="BD73" s="1275"/>
      <c r="BE73" s="1275"/>
      <c r="BF73" s="1275"/>
      <c r="BG73" s="1275"/>
      <c r="BH73" s="1275"/>
      <c r="BI73" s="1275"/>
      <c r="BJ73" s="1275"/>
      <c r="BK73" s="1275"/>
      <c r="BL73" s="1275"/>
      <c r="BM73" s="1275"/>
      <c r="BN73" s="1275"/>
      <c r="BO73" s="1275"/>
      <c r="BP73" s="1277">
        <v>166.1</v>
      </c>
      <c r="BQ73" s="1277"/>
      <c r="BR73" s="1277"/>
      <c r="BS73" s="1277"/>
      <c r="BT73" s="1277"/>
      <c r="BU73" s="1277"/>
      <c r="BV73" s="1277"/>
      <c r="BW73" s="1277"/>
      <c r="BX73" s="1277">
        <v>161.9</v>
      </c>
      <c r="BY73" s="1277"/>
      <c r="BZ73" s="1277"/>
      <c r="CA73" s="1277"/>
      <c r="CB73" s="1277"/>
      <c r="CC73" s="1277"/>
      <c r="CD73" s="1277"/>
      <c r="CE73" s="1277"/>
      <c r="CF73" s="1277">
        <v>140.6</v>
      </c>
      <c r="CG73" s="1277"/>
      <c r="CH73" s="1277"/>
      <c r="CI73" s="1277"/>
      <c r="CJ73" s="1277"/>
      <c r="CK73" s="1277"/>
      <c r="CL73" s="1277"/>
      <c r="CM73" s="1277"/>
      <c r="CN73" s="1277">
        <v>127.7</v>
      </c>
      <c r="CO73" s="1277"/>
      <c r="CP73" s="1277"/>
      <c r="CQ73" s="1277"/>
      <c r="CR73" s="1277"/>
      <c r="CS73" s="1277"/>
      <c r="CT73" s="1277"/>
      <c r="CU73" s="1277"/>
      <c r="CV73" s="1277">
        <v>117.9</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603</v>
      </c>
      <c r="BC75" s="1275"/>
      <c r="BD75" s="1275"/>
      <c r="BE75" s="1275"/>
      <c r="BF75" s="1275"/>
      <c r="BG75" s="1275"/>
      <c r="BH75" s="1275"/>
      <c r="BI75" s="1275"/>
      <c r="BJ75" s="1275"/>
      <c r="BK75" s="1275"/>
      <c r="BL75" s="1275"/>
      <c r="BM75" s="1275"/>
      <c r="BN75" s="1275"/>
      <c r="BO75" s="1275"/>
      <c r="BP75" s="1277">
        <v>13.5</v>
      </c>
      <c r="BQ75" s="1277"/>
      <c r="BR75" s="1277"/>
      <c r="BS75" s="1277"/>
      <c r="BT75" s="1277"/>
      <c r="BU75" s="1277"/>
      <c r="BV75" s="1277"/>
      <c r="BW75" s="1277"/>
      <c r="BX75" s="1277">
        <v>13.1</v>
      </c>
      <c r="BY75" s="1277"/>
      <c r="BZ75" s="1277"/>
      <c r="CA75" s="1277"/>
      <c r="CB75" s="1277"/>
      <c r="CC75" s="1277"/>
      <c r="CD75" s="1277"/>
      <c r="CE75" s="1277"/>
      <c r="CF75" s="1277">
        <v>13</v>
      </c>
      <c r="CG75" s="1277"/>
      <c r="CH75" s="1277"/>
      <c r="CI75" s="1277"/>
      <c r="CJ75" s="1277"/>
      <c r="CK75" s="1277"/>
      <c r="CL75" s="1277"/>
      <c r="CM75" s="1277"/>
      <c r="CN75" s="1277">
        <v>13</v>
      </c>
      <c r="CO75" s="1277"/>
      <c r="CP75" s="1277"/>
      <c r="CQ75" s="1277"/>
      <c r="CR75" s="1277"/>
      <c r="CS75" s="1277"/>
      <c r="CT75" s="1277"/>
      <c r="CU75" s="1277"/>
      <c r="CV75" s="1277">
        <v>13</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599</v>
      </c>
      <c r="AO77" s="1271"/>
      <c r="AP77" s="1271"/>
      <c r="AQ77" s="1271"/>
      <c r="AR77" s="1271"/>
      <c r="AS77" s="1271"/>
      <c r="AT77" s="1271"/>
      <c r="AU77" s="1271"/>
      <c r="AV77" s="1271"/>
      <c r="AW77" s="1271"/>
      <c r="AX77" s="1271"/>
      <c r="AY77" s="1271"/>
      <c r="AZ77" s="1271"/>
      <c r="BA77" s="1271"/>
      <c r="BB77" s="1275" t="s">
        <v>600</v>
      </c>
      <c r="BC77" s="1275"/>
      <c r="BD77" s="1275"/>
      <c r="BE77" s="1275"/>
      <c r="BF77" s="1275"/>
      <c r="BG77" s="1275"/>
      <c r="BH77" s="1275"/>
      <c r="BI77" s="1275"/>
      <c r="BJ77" s="1275"/>
      <c r="BK77" s="1275"/>
      <c r="BL77" s="1275"/>
      <c r="BM77" s="1275"/>
      <c r="BN77" s="1275"/>
      <c r="BO77" s="1275"/>
      <c r="BP77" s="1277">
        <v>55.2</v>
      </c>
      <c r="BQ77" s="1277"/>
      <c r="BR77" s="1277"/>
      <c r="BS77" s="1277"/>
      <c r="BT77" s="1277"/>
      <c r="BU77" s="1277"/>
      <c r="BV77" s="1277"/>
      <c r="BW77" s="1277"/>
      <c r="BX77" s="1277">
        <v>54</v>
      </c>
      <c r="BY77" s="1277"/>
      <c r="BZ77" s="1277"/>
      <c r="CA77" s="1277"/>
      <c r="CB77" s="1277"/>
      <c r="CC77" s="1277"/>
      <c r="CD77" s="1277"/>
      <c r="CE77" s="1277"/>
      <c r="CF77" s="1277">
        <v>58.9</v>
      </c>
      <c r="CG77" s="1277"/>
      <c r="CH77" s="1277"/>
      <c r="CI77" s="1277"/>
      <c r="CJ77" s="1277"/>
      <c r="CK77" s="1277"/>
      <c r="CL77" s="1277"/>
      <c r="CM77" s="1277"/>
      <c r="CN77" s="1277">
        <v>51.4</v>
      </c>
      <c r="CO77" s="1277"/>
      <c r="CP77" s="1277"/>
      <c r="CQ77" s="1277"/>
      <c r="CR77" s="1277"/>
      <c r="CS77" s="1277"/>
      <c r="CT77" s="1277"/>
      <c r="CU77" s="1277"/>
      <c r="CV77" s="1277">
        <v>46.8</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603</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11.5</v>
      </c>
      <c r="BY79" s="1277"/>
      <c r="BZ79" s="1277"/>
      <c r="CA79" s="1277"/>
      <c r="CB79" s="1277"/>
      <c r="CC79" s="1277"/>
      <c r="CD79" s="1277"/>
      <c r="CE79" s="1277"/>
      <c r="CF79" s="1277">
        <v>10.8</v>
      </c>
      <c r="CG79" s="1277"/>
      <c r="CH79" s="1277"/>
      <c r="CI79" s="1277"/>
      <c r="CJ79" s="1277"/>
      <c r="CK79" s="1277"/>
      <c r="CL79" s="1277"/>
      <c r="CM79" s="1277"/>
      <c r="CN79" s="1277">
        <v>10.199999999999999</v>
      </c>
      <c r="CO79" s="1277"/>
      <c r="CP79" s="1277"/>
      <c r="CQ79" s="1277"/>
      <c r="CR79" s="1277"/>
      <c r="CS79" s="1277"/>
      <c r="CT79" s="1277"/>
      <c r="CU79" s="1277"/>
      <c r="CV79" s="1277">
        <v>9.9</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su8OID2KJTFuUfzbbCOj4l/MzoDJE9UIsMAlnAnGOqwoB4mTx8RFvd5Z5R9w5ZrIWNv6fL7gp3AT+vQwAJBJw==" saltValue="44ISer+W2He0HE/dabG2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C0MTTyzVuEvgu0yaVSn6w/jRV/xKa9HNpOBekuEHxH4D4crRZ8fPmt/RgirjZo/qUq1VZdjbvK32MVrnsgGyg==" saltValue="pModuQJXUDSB9TkL/QRk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29"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al5SdFpW9PD4foP+PNrnrVlvE5Vh3BA7DU/hp2wsZZTIGpJJcsyT3LTmEwLkx/edIA+ybMgslNZ8xh7WzUnQw==" saltValue="ZZDIZsu4ygy9Qzynp/tf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21385</v>
      </c>
      <c r="E3" s="141"/>
      <c r="F3" s="142">
        <v>136577</v>
      </c>
      <c r="G3" s="143"/>
      <c r="H3" s="144"/>
    </row>
    <row r="4" spans="1:8">
      <c r="A4" s="145"/>
      <c r="B4" s="146"/>
      <c r="C4" s="147"/>
      <c r="D4" s="148">
        <v>16499</v>
      </c>
      <c r="E4" s="149"/>
      <c r="F4" s="150">
        <v>59645</v>
      </c>
      <c r="G4" s="151"/>
      <c r="H4" s="152"/>
    </row>
    <row r="5" spans="1:8">
      <c r="A5" s="133" t="s">
        <v>537</v>
      </c>
      <c r="B5" s="138"/>
      <c r="C5" s="139"/>
      <c r="D5" s="140">
        <v>59270</v>
      </c>
      <c r="E5" s="141"/>
      <c r="F5" s="142">
        <v>132212</v>
      </c>
      <c r="G5" s="143"/>
      <c r="H5" s="144"/>
    </row>
    <row r="6" spans="1:8">
      <c r="A6" s="145"/>
      <c r="B6" s="146"/>
      <c r="C6" s="147"/>
      <c r="D6" s="148">
        <v>45901</v>
      </c>
      <c r="E6" s="149"/>
      <c r="F6" s="150">
        <v>67114</v>
      </c>
      <c r="G6" s="151"/>
      <c r="H6" s="152"/>
    </row>
    <row r="7" spans="1:8">
      <c r="A7" s="133" t="s">
        <v>538</v>
      </c>
      <c r="B7" s="138"/>
      <c r="C7" s="139"/>
      <c r="D7" s="140">
        <v>20170</v>
      </c>
      <c r="E7" s="141"/>
      <c r="F7" s="142">
        <v>93741</v>
      </c>
      <c r="G7" s="143"/>
      <c r="H7" s="144"/>
    </row>
    <row r="8" spans="1:8">
      <c r="A8" s="145"/>
      <c r="B8" s="146"/>
      <c r="C8" s="147"/>
      <c r="D8" s="148">
        <v>9659</v>
      </c>
      <c r="E8" s="149"/>
      <c r="F8" s="150">
        <v>46285</v>
      </c>
      <c r="G8" s="151"/>
      <c r="H8" s="152"/>
    </row>
    <row r="9" spans="1:8">
      <c r="A9" s="133" t="s">
        <v>539</v>
      </c>
      <c r="B9" s="138"/>
      <c r="C9" s="139"/>
      <c r="D9" s="140">
        <v>16126</v>
      </c>
      <c r="E9" s="141"/>
      <c r="F9" s="142">
        <v>107537</v>
      </c>
      <c r="G9" s="143"/>
      <c r="H9" s="144"/>
    </row>
    <row r="10" spans="1:8">
      <c r="A10" s="145"/>
      <c r="B10" s="146"/>
      <c r="C10" s="147"/>
      <c r="D10" s="148">
        <v>13677</v>
      </c>
      <c r="E10" s="149"/>
      <c r="F10" s="150">
        <v>57923</v>
      </c>
      <c r="G10" s="151"/>
      <c r="H10" s="152"/>
    </row>
    <row r="11" spans="1:8">
      <c r="A11" s="133" t="s">
        <v>540</v>
      </c>
      <c r="B11" s="138"/>
      <c r="C11" s="139"/>
      <c r="D11" s="140">
        <v>46735</v>
      </c>
      <c r="E11" s="141"/>
      <c r="F11" s="142">
        <v>113913</v>
      </c>
      <c r="G11" s="143"/>
      <c r="H11" s="144"/>
    </row>
    <row r="12" spans="1:8">
      <c r="A12" s="145"/>
      <c r="B12" s="146"/>
      <c r="C12" s="153"/>
      <c r="D12" s="148">
        <v>14300</v>
      </c>
      <c r="E12" s="149"/>
      <c r="F12" s="150">
        <v>53160</v>
      </c>
      <c r="G12" s="151"/>
      <c r="H12" s="152"/>
    </row>
    <row r="13" spans="1:8">
      <c r="A13" s="133"/>
      <c r="B13" s="138"/>
      <c r="C13" s="154"/>
      <c r="D13" s="155">
        <v>32737</v>
      </c>
      <c r="E13" s="156"/>
      <c r="F13" s="157">
        <v>116796</v>
      </c>
      <c r="G13" s="158"/>
      <c r="H13" s="144"/>
    </row>
    <row r="14" spans="1:8">
      <c r="A14" s="145"/>
      <c r="B14" s="146"/>
      <c r="C14" s="147"/>
      <c r="D14" s="148">
        <v>20007</v>
      </c>
      <c r="E14" s="149"/>
      <c r="F14" s="150">
        <v>56825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6.4</v>
      </c>
      <c r="C19" s="159">
        <f>ROUND(VALUE(SUBSTITUTE(実質収支比率等に係る経年分析!G$48,"▲","-")),2)</f>
        <v>5.97</v>
      </c>
      <c r="D19" s="159">
        <f>ROUND(VALUE(SUBSTITUTE(実質収支比率等に係る経年分析!H$48,"▲","-")),2)</f>
        <v>7.07</v>
      </c>
      <c r="E19" s="159">
        <f>ROUND(VALUE(SUBSTITUTE(実質収支比率等に係る経年分析!I$48,"▲","-")),2)</f>
        <v>4.74</v>
      </c>
      <c r="F19" s="159">
        <f>ROUND(VALUE(SUBSTITUTE(実質収支比率等に係る経年分析!J$48,"▲","-")),2)</f>
        <v>4.91</v>
      </c>
    </row>
    <row r="20" spans="1:11">
      <c r="A20" s="159" t="s">
        <v>49</v>
      </c>
      <c r="B20" s="159">
        <f>ROUND(VALUE(SUBSTITUTE(実質収支比率等に係る経年分析!F$47,"▲","-")),2)</f>
        <v>7.11</v>
      </c>
      <c r="C20" s="159">
        <f>ROUND(VALUE(SUBSTITUTE(実質収支比率等に係る経年分析!G$47,"▲","-")),2)</f>
        <v>7.61</v>
      </c>
      <c r="D20" s="159">
        <f>ROUND(VALUE(SUBSTITUTE(実質収支比率等に係る経年分析!H$47,"▲","-")),2)</f>
        <v>12.42</v>
      </c>
      <c r="E20" s="159">
        <f>ROUND(VALUE(SUBSTITUTE(実質収支比率等に係る経年分析!I$47,"▲","-")),2)</f>
        <v>17.09</v>
      </c>
      <c r="F20" s="159">
        <f>ROUND(VALUE(SUBSTITUTE(実質収支比率等に係る経年分析!J$47,"▲","-")),2)</f>
        <v>16.66</v>
      </c>
    </row>
    <row r="21" spans="1:11">
      <c r="A21" s="159" t="s">
        <v>50</v>
      </c>
      <c r="B21" s="159">
        <f>IF(ISNUMBER(VALUE(SUBSTITUTE(実質収支比率等に係る経年分析!F$49,"▲","-"))),ROUND(VALUE(SUBSTITUTE(実質収支比率等に係る経年分析!F$49,"▲","-")),2),NA())</f>
        <v>-0.31</v>
      </c>
      <c r="C21" s="159">
        <f>IF(ISNUMBER(VALUE(SUBSTITUTE(実質収支比率等に係る経年分析!G$49,"▲","-"))),ROUND(VALUE(SUBSTITUTE(実質収支比率等に係る経年分析!G$49,"▲","-")),2),NA())</f>
        <v>-4.3099999999999996</v>
      </c>
      <c r="D21" s="159">
        <f>IF(ISNUMBER(VALUE(SUBSTITUTE(実質収支比率等に係る経年分析!H$49,"▲","-"))),ROUND(VALUE(SUBSTITUTE(実質収支比率等に係る経年分析!H$49,"▲","-")),2),NA())</f>
        <v>1.23</v>
      </c>
      <c r="E21" s="159">
        <f>IF(ISNUMBER(VALUE(SUBSTITUTE(実質収支比率等に係る経年分析!I$49,"▲","-"))),ROUND(VALUE(SUBSTITUTE(実質収支比率等に係る経年分析!I$49,"▲","-")),2),NA())</f>
        <v>-3.01</v>
      </c>
      <c r="F21" s="159">
        <f>IF(ISNUMBER(VALUE(SUBSTITUTE(実質収支比率等に係る経年分析!J$49,"▲","-"))),ROUND(VALUE(SUBSTITUTE(実質収支比率等に係る経年分析!J$49,"▲","-")),2),NA())</f>
        <v>-3.41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1.51</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6.49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7.58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3.88</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2.4300000000000002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4.07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4.9000000000000004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7.48</v>
      </c>
    </row>
    <row r="36" spans="1:16">
      <c r="A36" s="160" t="str">
        <f>IF(連結実質赤字比率に係る赤字・黒字の構成分析!C$34="",NA(),連結実質赤字比率に係る赤字・黒字の構成分析!C$34)</f>
        <v>学校給食特別会計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536</v>
      </c>
      <c r="E42" s="161"/>
      <c r="F42" s="161"/>
      <c r="G42" s="161">
        <f>'実質公債費比率（分子）の構造'!L$52</f>
        <v>566</v>
      </c>
      <c r="H42" s="161"/>
      <c r="I42" s="161"/>
      <c r="J42" s="161">
        <f>'実質公債費比率（分子）の構造'!M$52</f>
        <v>585</v>
      </c>
      <c r="K42" s="161"/>
      <c r="L42" s="161"/>
      <c r="M42" s="161">
        <f>'実質公債費比率（分子）の構造'!N$52</f>
        <v>587</v>
      </c>
      <c r="N42" s="161"/>
      <c r="O42" s="161"/>
      <c r="P42" s="161">
        <f>'実質公債費比率（分子）の構造'!O$52</f>
        <v>583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8</v>
      </c>
      <c r="C44" s="161"/>
      <c r="D44" s="161"/>
      <c r="E44" s="161">
        <f>'実質公債費比率（分子）の構造'!L$50</f>
        <v>7</v>
      </c>
      <c r="F44" s="161"/>
      <c r="G44" s="161"/>
      <c r="H44" s="161">
        <f>'実質公債費比率（分子）の構造'!M$50</f>
        <v>3</v>
      </c>
      <c r="I44" s="161"/>
      <c r="J44" s="161"/>
      <c r="K44" s="161">
        <f>'実質公債費比率（分子）の構造'!N$50</f>
        <v>2</v>
      </c>
      <c r="L44" s="161"/>
      <c r="M44" s="161"/>
      <c r="N44" s="161">
        <f>'実質公債費比率（分子）の構造'!O$50</f>
        <v>2</v>
      </c>
      <c r="O44" s="161"/>
      <c r="P44" s="161"/>
    </row>
    <row r="45" spans="1:16">
      <c r="A45" s="161" t="s">
        <v>60</v>
      </c>
      <c r="B45" s="161">
        <f>'実質公債費比率（分子）の構造'!K$49</f>
        <v>10</v>
      </c>
      <c r="C45" s="161"/>
      <c r="D45" s="161"/>
      <c r="E45" s="161">
        <f>'実質公債費比率（分子）の構造'!L$49</f>
        <v>39</v>
      </c>
      <c r="F45" s="161"/>
      <c r="G45" s="161"/>
      <c r="H45" s="161">
        <f>'実質公債費比率（分子）の構造'!M$49</f>
        <v>53</v>
      </c>
      <c r="I45" s="161"/>
      <c r="J45" s="161"/>
      <c r="K45" s="161">
        <f>'実質公債費比率（分子）の構造'!N$49</f>
        <v>55</v>
      </c>
      <c r="L45" s="161"/>
      <c r="M45" s="161"/>
      <c r="N45" s="161">
        <f>'実質公債費比率（分子）の構造'!O$49</f>
        <v>55</v>
      </c>
      <c r="O45" s="161"/>
      <c r="P45" s="161"/>
    </row>
    <row r="46" spans="1:16">
      <c r="A46" s="161" t="s">
        <v>61</v>
      </c>
      <c r="B46" s="161">
        <f>'実質公債費比率（分子）の構造'!K$48</f>
        <v>357</v>
      </c>
      <c r="C46" s="161"/>
      <c r="D46" s="161"/>
      <c r="E46" s="161">
        <f>'実質公債費比率（分子）の構造'!L$48</f>
        <v>397</v>
      </c>
      <c r="F46" s="161"/>
      <c r="G46" s="161"/>
      <c r="H46" s="161">
        <f>'実質公債費比率（分子）の構造'!M$48</f>
        <v>442</v>
      </c>
      <c r="I46" s="161"/>
      <c r="J46" s="161"/>
      <c r="K46" s="161">
        <f>'実質公債費比率（分子）の構造'!N$48</f>
        <v>447</v>
      </c>
      <c r="L46" s="161"/>
      <c r="M46" s="161"/>
      <c r="N46" s="161">
        <f>'実質公債費比率（分子）の構造'!O$48</f>
        <v>434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606</v>
      </c>
      <c r="C49" s="161"/>
      <c r="D49" s="161"/>
      <c r="E49" s="161">
        <f>'実質公債費比率（分子）の構造'!L$45</f>
        <v>557</v>
      </c>
      <c r="F49" s="161"/>
      <c r="G49" s="161"/>
      <c r="H49" s="161">
        <f>'実質公債費比率（分子）の構造'!M$45</f>
        <v>551</v>
      </c>
      <c r="I49" s="161"/>
      <c r="J49" s="161"/>
      <c r="K49" s="161">
        <f>'実質公債費比率（分子）の構造'!N$45</f>
        <v>519</v>
      </c>
      <c r="L49" s="161"/>
      <c r="M49" s="161"/>
      <c r="N49" s="161">
        <f>'実質公債費比率（分子）の構造'!O$45</f>
        <v>524</v>
      </c>
      <c r="O49" s="161"/>
      <c r="P49" s="161"/>
    </row>
    <row r="50" spans="1:16">
      <c r="A50" s="161" t="s">
        <v>65</v>
      </c>
      <c r="B50" s="161" t="e">
        <f>NA()</f>
        <v>#N/A</v>
      </c>
      <c r="C50" s="161">
        <f>IF(ISNUMBER('実質公債費比率（分子）の構造'!K$53),'実質公債費比率（分子）の構造'!K$53,NA())</f>
        <v>445</v>
      </c>
      <c r="D50" s="161" t="e">
        <f>NA()</f>
        <v>#N/A</v>
      </c>
      <c r="E50" s="161" t="e">
        <f>NA()</f>
        <v>#N/A</v>
      </c>
      <c r="F50" s="161">
        <f>IF(ISNUMBER('実質公債費比率（分子）の構造'!L$53),'実質公債費比率（分子）の構造'!L$53,NA())</f>
        <v>434</v>
      </c>
      <c r="G50" s="161" t="e">
        <f>NA()</f>
        <v>#N/A</v>
      </c>
      <c r="H50" s="161" t="e">
        <f>NA()</f>
        <v>#N/A</v>
      </c>
      <c r="I50" s="161">
        <f>IF(ISNUMBER('実質公債費比率（分子）の構造'!M$53),'実質公債費比率（分子）の構造'!M$53,NA())</f>
        <v>464</v>
      </c>
      <c r="J50" s="161" t="e">
        <f>NA()</f>
        <v>#N/A</v>
      </c>
      <c r="K50" s="161" t="e">
        <f>NA()</f>
        <v>#N/A</v>
      </c>
      <c r="L50" s="161">
        <f>IF(ISNUMBER('実質公債費比率（分子）の構造'!N$53),'実質公債費比率（分子）の構造'!N$53,NA())</f>
        <v>436</v>
      </c>
      <c r="M50" s="161" t="e">
        <f>NA()</f>
        <v>#N/A</v>
      </c>
      <c r="N50" s="161" t="e">
        <f>NA()</f>
        <v>#N/A</v>
      </c>
      <c r="O50" s="161">
        <f>IF(ISNUMBER('実質公債費比率（分子）の構造'!O$53),'実質公債費比率（分子）の構造'!O$53,NA())</f>
        <v>432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7214</v>
      </c>
      <c r="E56" s="160"/>
      <c r="F56" s="160"/>
      <c r="G56" s="160">
        <f>'将来負担比率（分子）の構造'!J$52</f>
        <v>6980</v>
      </c>
      <c r="H56" s="160"/>
      <c r="I56" s="160"/>
      <c r="J56" s="160">
        <f>'将来負担比率（分子）の構造'!K$52</f>
        <v>6811</v>
      </c>
      <c r="K56" s="160"/>
      <c r="L56" s="160"/>
      <c r="M56" s="160">
        <f>'将来負担比率（分子）の構造'!L$52</f>
        <v>6564</v>
      </c>
      <c r="N56" s="160"/>
      <c r="O56" s="160"/>
      <c r="P56" s="160">
        <f>'将来負担比率（分子）の構造'!M$52</f>
        <v>6546</v>
      </c>
    </row>
    <row r="57" spans="1:16">
      <c r="A57" s="160" t="s">
        <v>36</v>
      </c>
      <c r="B57" s="160"/>
      <c r="C57" s="160"/>
      <c r="D57" s="160">
        <f>'将来負担比率（分子）の構造'!I$51</f>
        <v>9</v>
      </c>
      <c r="E57" s="160"/>
      <c r="F57" s="160"/>
      <c r="G57" s="160">
        <f>'将来負担比率（分子）の構造'!J$51</f>
        <v>3</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726</v>
      </c>
      <c r="E58" s="160"/>
      <c r="F58" s="160"/>
      <c r="G58" s="160">
        <f>'将来負担比率（分子）の構造'!J$50</f>
        <v>746</v>
      </c>
      <c r="H58" s="160"/>
      <c r="I58" s="160"/>
      <c r="J58" s="160">
        <f>'将来負担比率（分子）の構造'!K$50</f>
        <v>948</v>
      </c>
      <c r="K58" s="160"/>
      <c r="L58" s="160"/>
      <c r="M58" s="160">
        <f>'将来負担比率（分子）の構造'!L$50</f>
        <v>1152</v>
      </c>
      <c r="N58" s="160"/>
      <c r="O58" s="160"/>
      <c r="P58" s="160">
        <f>'将来負担比率（分子）の構造'!M$50</f>
        <v>1235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1372</v>
      </c>
      <c r="C62" s="160"/>
      <c r="D62" s="160"/>
      <c r="E62" s="160">
        <f>'将来負担比率（分子）の構造'!J$45</f>
        <v>1273</v>
      </c>
      <c r="F62" s="160"/>
      <c r="G62" s="160"/>
      <c r="H62" s="160">
        <f>'将来負担比率（分子）の構造'!K$45</f>
        <v>1063</v>
      </c>
      <c r="I62" s="160"/>
      <c r="J62" s="160"/>
      <c r="K62" s="160">
        <f>'将来負担比率（分子）の構造'!L$45</f>
        <v>1005</v>
      </c>
      <c r="L62" s="160"/>
      <c r="M62" s="160"/>
      <c r="N62" s="160">
        <f>'将来負担比率（分子）の構造'!M$45</f>
        <v>969</v>
      </c>
      <c r="O62" s="160"/>
      <c r="P62" s="160"/>
    </row>
    <row r="63" spans="1:16">
      <c r="A63" s="160" t="s">
        <v>28</v>
      </c>
      <c r="B63" s="160">
        <f>'将来負担比率（分子）の構造'!I$44</f>
        <v>782</v>
      </c>
      <c r="C63" s="160"/>
      <c r="D63" s="160"/>
      <c r="E63" s="160">
        <f>'将来負担比率（分子）の構造'!J$44</f>
        <v>750</v>
      </c>
      <c r="F63" s="160"/>
      <c r="G63" s="160"/>
      <c r="H63" s="160">
        <f>'将来負担比率（分子）の構造'!K$44</f>
        <v>687</v>
      </c>
      <c r="I63" s="160"/>
      <c r="J63" s="160"/>
      <c r="K63" s="160">
        <f>'将来負担比率（分子）の構造'!L$44</f>
        <v>623</v>
      </c>
      <c r="L63" s="160"/>
      <c r="M63" s="160"/>
      <c r="N63" s="160">
        <f>'将来負担比率（分子）の構造'!M$44</f>
        <v>558</v>
      </c>
      <c r="O63" s="160"/>
      <c r="P63" s="160"/>
    </row>
    <row r="64" spans="1:16">
      <c r="A64" s="160" t="s">
        <v>27</v>
      </c>
      <c r="B64" s="160">
        <f>'将来負担比率（分子）の構造'!I$43</f>
        <v>6477</v>
      </c>
      <c r="C64" s="160"/>
      <c r="D64" s="160"/>
      <c r="E64" s="160">
        <f>'将来負担比率（分子）の構造'!J$43</f>
        <v>6037</v>
      </c>
      <c r="F64" s="160"/>
      <c r="G64" s="160"/>
      <c r="H64" s="160">
        <f>'将来負担比率（分子）の構造'!K$43</f>
        <v>5931</v>
      </c>
      <c r="I64" s="160"/>
      <c r="J64" s="160"/>
      <c r="K64" s="160">
        <f>'将来負担比率（分子）の構造'!L$43</f>
        <v>5685</v>
      </c>
      <c r="L64" s="160"/>
      <c r="M64" s="160"/>
      <c r="N64" s="160">
        <f>'将来負担比率（分子）の構造'!M$43</f>
        <v>5502</v>
      </c>
      <c r="O64" s="160"/>
      <c r="P64" s="160"/>
    </row>
    <row r="65" spans="1:16">
      <c r="A65" s="160" t="s">
        <v>26</v>
      </c>
      <c r="B65" s="160">
        <f>'将来負担比率（分子）の構造'!I$42</f>
        <v>16</v>
      </c>
      <c r="C65" s="160"/>
      <c r="D65" s="160"/>
      <c r="E65" s="160">
        <f>'将来負担比率（分子）の構造'!J$42</f>
        <v>12</v>
      </c>
      <c r="F65" s="160"/>
      <c r="G65" s="160"/>
      <c r="H65" s="160">
        <f>'将来負担比率（分子）の構造'!K$42</f>
        <v>9</v>
      </c>
      <c r="I65" s="160"/>
      <c r="J65" s="160"/>
      <c r="K65" s="160">
        <f>'将来負担比率（分子）の構造'!L$42</f>
        <v>6</v>
      </c>
      <c r="L65" s="160"/>
      <c r="M65" s="160"/>
      <c r="N65" s="160">
        <f>'将来負担比率（分子）の構造'!M$42</f>
        <v>5</v>
      </c>
      <c r="O65" s="160"/>
      <c r="P65" s="160"/>
    </row>
    <row r="66" spans="1:16">
      <c r="A66" s="160" t="s">
        <v>25</v>
      </c>
      <c r="B66" s="160">
        <f>'将来負担比率（分子）の構造'!I$41</f>
        <v>5052</v>
      </c>
      <c r="C66" s="160"/>
      <c r="D66" s="160"/>
      <c r="E66" s="160">
        <f>'将来負担比率（分子）の構造'!J$41</f>
        <v>5129</v>
      </c>
      <c r="F66" s="160"/>
      <c r="G66" s="160"/>
      <c r="H66" s="160">
        <f>'将来負担比率（分子）の構造'!K$41</f>
        <v>4919</v>
      </c>
      <c r="I66" s="160"/>
      <c r="J66" s="160"/>
      <c r="K66" s="160">
        <f>'将来負担比率（分子）の構造'!L$41</f>
        <v>4717</v>
      </c>
      <c r="L66" s="160"/>
      <c r="M66" s="160"/>
      <c r="N66" s="160">
        <f>'将来負担比率（分子）の構造'!M$41</f>
        <v>4719</v>
      </c>
      <c r="O66" s="160"/>
      <c r="P66" s="160"/>
    </row>
    <row r="67" spans="1:16">
      <c r="A67" s="160" t="s">
        <v>69</v>
      </c>
      <c r="B67" s="160" t="e">
        <f>NA()</f>
        <v>#N/A</v>
      </c>
      <c r="C67" s="160">
        <f>IF(ISNUMBER('将来負担比率（分子）の構造'!I$53), IF('将来負担比率（分子）の構造'!I$53 &lt; 0, 0, '将来負担比率（分子）の構造'!I$53), NA())</f>
        <v>5751</v>
      </c>
      <c r="D67" s="160" t="e">
        <f>NA()</f>
        <v>#N/A</v>
      </c>
      <c r="E67" s="160" t="e">
        <f>NA()</f>
        <v>#N/A</v>
      </c>
      <c r="F67" s="160">
        <f>IF(ISNUMBER('将来負担比率（分子）の構造'!J$53), IF('将来負担比率（分子）の構造'!J$53 &lt; 0, 0, '将来負担比率（分子）の構造'!J$53), NA())</f>
        <v>5473</v>
      </c>
      <c r="G67" s="160" t="e">
        <f>NA()</f>
        <v>#N/A</v>
      </c>
      <c r="H67" s="160" t="e">
        <f>NA()</f>
        <v>#N/A</v>
      </c>
      <c r="I67" s="160">
        <f>IF(ISNUMBER('将来負担比率（分子）の構造'!K$53), IF('将来負担比率（分子）の構造'!K$53 &lt; 0, 0, '将来負担比率（分子）の構造'!K$53), NA())</f>
        <v>4849</v>
      </c>
      <c r="J67" s="160" t="e">
        <f>NA()</f>
        <v>#N/A</v>
      </c>
      <c r="K67" s="160" t="e">
        <f>NA()</f>
        <v>#N/A</v>
      </c>
      <c r="L67" s="160">
        <f>IF(ISNUMBER('将来負担比率（分子）の構造'!L$53), IF('将来負担比率（分子）の構造'!L$53 &lt; 0, 0, '将来負担比率（分子）の構造'!L$53), NA())</f>
        <v>4321</v>
      </c>
      <c r="M67" s="160" t="e">
        <f>NA()</f>
        <v>#N/A</v>
      </c>
      <c r="N67" s="160" t="e">
        <f>NA()</f>
        <v>#N/A</v>
      </c>
      <c r="O67" s="160">
        <f>IF(ISNUMBER('将来負担比率（分子）の構造'!M$53), IF('将来負担比率（分子）の構造'!M$53 &lt; 0, 0, '将来負担比率（分子）の構造'!M$53), NA())</f>
        <v>3970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501</v>
      </c>
      <c r="C72" s="164">
        <f>基金残高に係る経年分析!G55</f>
        <v>678</v>
      </c>
      <c r="D72" s="164">
        <f>基金残高に係る経年分析!H55</f>
        <v>658</v>
      </c>
    </row>
    <row r="73" spans="1:16">
      <c r="A73" s="163" t="s">
        <v>72</v>
      </c>
      <c r="B73" s="164">
        <f>基金残高に係る経年分析!F56</f>
        <v>122</v>
      </c>
      <c r="C73" s="164">
        <f>基金残高に係る経年分析!G56</f>
        <v>72</v>
      </c>
      <c r="D73" s="164">
        <f>基金残高に係る経年分析!H56</f>
        <v>72</v>
      </c>
    </row>
    <row r="74" spans="1:16">
      <c r="A74" s="163" t="s">
        <v>73</v>
      </c>
      <c r="B74" s="164">
        <f>基金残高に係る経年分析!F57</f>
        <v>98</v>
      </c>
      <c r="C74" s="164">
        <f>基金残高に係る経年分析!G57</f>
        <v>99</v>
      </c>
      <c r="D74" s="164">
        <f>基金残高に係る経年分析!H57</f>
        <v>123</v>
      </c>
    </row>
  </sheetData>
  <sheetProtection algorithmName="SHA-512" hashValue="1NRCn7N8hxrw1WgrSyzwyVuxFzeOZp5gWdpvSFBCFVBXiGAhQIW+xSV7RJtFhLF+wLeHF4CEksnrPeWSd6jHUw==" saltValue="j9SKGziuCdb/BnhjcMid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2" sqref="R32:Y32"/>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212</v>
      </c>
      <c r="DI1" s="598"/>
      <c r="DJ1" s="598"/>
      <c r="DK1" s="598"/>
      <c r="DL1" s="598"/>
      <c r="DM1" s="598"/>
      <c r="DN1" s="599"/>
      <c r="DO1" s="205"/>
      <c r="DP1" s="597" t="s">
        <v>213</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215</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216</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218</v>
      </c>
      <c r="S4" s="601"/>
      <c r="T4" s="601"/>
      <c r="U4" s="601"/>
      <c r="V4" s="601"/>
      <c r="W4" s="601"/>
      <c r="X4" s="601"/>
      <c r="Y4" s="602"/>
      <c r="Z4" s="600" t="s">
        <v>219</v>
      </c>
      <c r="AA4" s="601"/>
      <c r="AB4" s="601"/>
      <c r="AC4" s="602"/>
      <c r="AD4" s="600" t="s">
        <v>220</v>
      </c>
      <c r="AE4" s="601"/>
      <c r="AF4" s="601"/>
      <c r="AG4" s="601"/>
      <c r="AH4" s="601"/>
      <c r="AI4" s="601"/>
      <c r="AJ4" s="601"/>
      <c r="AK4" s="602"/>
      <c r="AL4" s="600" t="s">
        <v>219</v>
      </c>
      <c r="AM4" s="601"/>
      <c r="AN4" s="601"/>
      <c r="AO4" s="602"/>
      <c r="AP4" s="606" t="s">
        <v>221</v>
      </c>
      <c r="AQ4" s="606"/>
      <c r="AR4" s="606"/>
      <c r="AS4" s="606"/>
      <c r="AT4" s="606"/>
      <c r="AU4" s="606"/>
      <c r="AV4" s="606"/>
      <c r="AW4" s="606"/>
      <c r="AX4" s="606"/>
      <c r="AY4" s="606"/>
      <c r="AZ4" s="606"/>
      <c r="BA4" s="606"/>
      <c r="BB4" s="606"/>
      <c r="BC4" s="606"/>
      <c r="BD4" s="606"/>
      <c r="BE4" s="606"/>
      <c r="BF4" s="606"/>
      <c r="BG4" s="606" t="s">
        <v>222</v>
      </c>
      <c r="BH4" s="606"/>
      <c r="BI4" s="606"/>
      <c r="BJ4" s="606"/>
      <c r="BK4" s="606"/>
      <c r="BL4" s="606"/>
      <c r="BM4" s="606"/>
      <c r="BN4" s="606"/>
      <c r="BO4" s="606" t="s">
        <v>219</v>
      </c>
      <c r="BP4" s="606"/>
      <c r="BQ4" s="606"/>
      <c r="BR4" s="606"/>
      <c r="BS4" s="606" t="s">
        <v>223</v>
      </c>
      <c r="BT4" s="606"/>
      <c r="BU4" s="606"/>
      <c r="BV4" s="606"/>
      <c r="BW4" s="606"/>
      <c r="BX4" s="606"/>
      <c r="BY4" s="606"/>
      <c r="BZ4" s="606"/>
      <c r="CA4" s="606"/>
      <c r="CB4" s="606"/>
      <c r="CD4" s="603" t="s">
        <v>224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225</v>
      </c>
      <c r="C5" s="608"/>
      <c r="D5" s="608"/>
      <c r="E5" s="608"/>
      <c r="F5" s="608"/>
      <c r="G5" s="608"/>
      <c r="H5" s="608"/>
      <c r="I5" s="608"/>
      <c r="J5" s="608"/>
      <c r="K5" s="608"/>
      <c r="L5" s="608"/>
      <c r="M5" s="608"/>
      <c r="N5" s="608"/>
      <c r="O5" s="608"/>
      <c r="P5" s="608"/>
      <c r="Q5" s="609"/>
      <c r="R5" s="610">
        <v>884814</v>
      </c>
      <c r="S5" s="611"/>
      <c r="T5" s="611"/>
      <c r="U5" s="611"/>
      <c r="V5" s="611"/>
      <c r="W5" s="611"/>
      <c r="X5" s="611"/>
      <c r="Y5" s="612"/>
      <c r="Z5" s="613">
        <v>13.7</v>
      </c>
      <c r="AA5" s="613"/>
      <c r="AB5" s="613"/>
      <c r="AC5" s="613"/>
      <c r="AD5" s="614">
        <v>884814</v>
      </c>
      <c r="AE5" s="614"/>
      <c r="AF5" s="614"/>
      <c r="AG5" s="614"/>
      <c r="AH5" s="614"/>
      <c r="AI5" s="614"/>
      <c r="AJ5" s="614"/>
      <c r="AK5" s="614"/>
      <c r="AL5" s="615">
        <v>23.2</v>
      </c>
      <c r="AM5" s="616"/>
      <c r="AN5" s="616"/>
      <c r="AO5" s="617"/>
      <c r="AP5" s="607" t="s">
        <v>226</v>
      </c>
      <c r="AQ5" s="608"/>
      <c r="AR5" s="608"/>
      <c r="AS5" s="608"/>
      <c r="AT5" s="608"/>
      <c r="AU5" s="608"/>
      <c r="AV5" s="608"/>
      <c r="AW5" s="608"/>
      <c r="AX5" s="608"/>
      <c r="AY5" s="608"/>
      <c r="AZ5" s="608"/>
      <c r="BA5" s="608"/>
      <c r="BB5" s="608"/>
      <c r="BC5" s="608"/>
      <c r="BD5" s="608"/>
      <c r="BE5" s="608"/>
      <c r="BF5" s="609"/>
      <c r="BG5" s="621">
        <v>884100</v>
      </c>
      <c r="BH5" s="622"/>
      <c r="BI5" s="622"/>
      <c r="BJ5" s="622"/>
      <c r="BK5" s="622"/>
      <c r="BL5" s="622"/>
      <c r="BM5" s="622"/>
      <c r="BN5" s="623"/>
      <c r="BO5" s="624">
        <v>99.9</v>
      </c>
      <c r="BP5" s="624"/>
      <c r="BQ5" s="624"/>
      <c r="BR5" s="624"/>
      <c r="BS5" s="625" t="s">
        <v>227</v>
      </c>
      <c r="BT5" s="625"/>
      <c r="BU5" s="625"/>
      <c r="BV5" s="625"/>
      <c r="BW5" s="625"/>
      <c r="BX5" s="625"/>
      <c r="BY5" s="625"/>
      <c r="BZ5" s="625"/>
      <c r="CA5" s="625"/>
      <c r="CB5" s="629"/>
      <c r="CD5" s="603" t="s">
        <v>221</v>
      </c>
      <c r="CE5" s="604"/>
      <c r="CF5" s="604"/>
      <c r="CG5" s="604"/>
      <c r="CH5" s="604"/>
      <c r="CI5" s="604"/>
      <c r="CJ5" s="604"/>
      <c r="CK5" s="604"/>
      <c r="CL5" s="604"/>
      <c r="CM5" s="604"/>
      <c r="CN5" s="604"/>
      <c r="CO5" s="604"/>
      <c r="CP5" s="604"/>
      <c r="CQ5" s="605"/>
      <c r="CR5" s="603" t="s">
        <v>228</v>
      </c>
      <c r="CS5" s="604"/>
      <c r="CT5" s="604"/>
      <c r="CU5" s="604"/>
      <c r="CV5" s="604"/>
      <c r="CW5" s="604"/>
      <c r="CX5" s="604"/>
      <c r="CY5" s="605"/>
      <c r="CZ5" s="603" t="s">
        <v>219</v>
      </c>
      <c r="DA5" s="604"/>
      <c r="DB5" s="604"/>
      <c r="DC5" s="605"/>
      <c r="DD5" s="603" t="s">
        <v>229</v>
      </c>
      <c r="DE5" s="604"/>
      <c r="DF5" s="604"/>
      <c r="DG5" s="604"/>
      <c r="DH5" s="604"/>
      <c r="DI5" s="604"/>
      <c r="DJ5" s="604"/>
      <c r="DK5" s="604"/>
      <c r="DL5" s="604"/>
      <c r="DM5" s="604"/>
      <c r="DN5" s="604"/>
      <c r="DO5" s="604"/>
      <c r="DP5" s="605"/>
      <c r="DQ5" s="603" t="s">
        <v>230</v>
      </c>
      <c r="DR5" s="604"/>
      <c r="DS5" s="604"/>
      <c r="DT5" s="604"/>
      <c r="DU5" s="604"/>
      <c r="DV5" s="604"/>
      <c r="DW5" s="604"/>
      <c r="DX5" s="604"/>
      <c r="DY5" s="604"/>
      <c r="DZ5" s="604"/>
      <c r="EA5" s="604"/>
      <c r="EB5" s="604"/>
      <c r="EC5" s="605"/>
    </row>
    <row r="6" spans="2:143" ht="11.25" customHeight="1">
      <c r="B6" s="618" t="s">
        <v>231</v>
      </c>
      <c r="C6" s="619"/>
      <c r="D6" s="619"/>
      <c r="E6" s="619"/>
      <c r="F6" s="619"/>
      <c r="G6" s="619"/>
      <c r="H6" s="619"/>
      <c r="I6" s="619"/>
      <c r="J6" s="619"/>
      <c r="K6" s="619"/>
      <c r="L6" s="619"/>
      <c r="M6" s="619"/>
      <c r="N6" s="619"/>
      <c r="O6" s="619"/>
      <c r="P6" s="619"/>
      <c r="Q6" s="620"/>
      <c r="R6" s="621">
        <v>59914</v>
      </c>
      <c r="S6" s="622"/>
      <c r="T6" s="622"/>
      <c r="U6" s="622"/>
      <c r="V6" s="622"/>
      <c r="W6" s="622"/>
      <c r="X6" s="622"/>
      <c r="Y6" s="623"/>
      <c r="Z6" s="624">
        <v>0.9</v>
      </c>
      <c r="AA6" s="624"/>
      <c r="AB6" s="624"/>
      <c r="AC6" s="624"/>
      <c r="AD6" s="625">
        <v>59914</v>
      </c>
      <c r="AE6" s="625"/>
      <c r="AF6" s="625"/>
      <c r="AG6" s="625"/>
      <c r="AH6" s="625"/>
      <c r="AI6" s="625"/>
      <c r="AJ6" s="625"/>
      <c r="AK6" s="625"/>
      <c r="AL6" s="626">
        <v>1.6</v>
      </c>
      <c r="AM6" s="627"/>
      <c r="AN6" s="627"/>
      <c r="AO6" s="628"/>
      <c r="AP6" s="618" t="s">
        <v>232</v>
      </c>
      <c r="AQ6" s="619"/>
      <c r="AR6" s="619"/>
      <c r="AS6" s="619"/>
      <c r="AT6" s="619"/>
      <c r="AU6" s="619"/>
      <c r="AV6" s="619"/>
      <c r="AW6" s="619"/>
      <c r="AX6" s="619"/>
      <c r="AY6" s="619"/>
      <c r="AZ6" s="619"/>
      <c r="BA6" s="619"/>
      <c r="BB6" s="619"/>
      <c r="BC6" s="619"/>
      <c r="BD6" s="619"/>
      <c r="BE6" s="619"/>
      <c r="BF6" s="620"/>
      <c r="BG6" s="621">
        <v>884100</v>
      </c>
      <c r="BH6" s="622"/>
      <c r="BI6" s="622"/>
      <c r="BJ6" s="622"/>
      <c r="BK6" s="622"/>
      <c r="BL6" s="622"/>
      <c r="BM6" s="622"/>
      <c r="BN6" s="623"/>
      <c r="BO6" s="624">
        <v>99.9</v>
      </c>
      <c r="BP6" s="624"/>
      <c r="BQ6" s="624"/>
      <c r="BR6" s="624"/>
      <c r="BS6" s="625" t="s">
        <v>168</v>
      </c>
      <c r="BT6" s="625"/>
      <c r="BU6" s="625"/>
      <c r="BV6" s="625"/>
      <c r="BW6" s="625"/>
      <c r="BX6" s="625"/>
      <c r="BY6" s="625"/>
      <c r="BZ6" s="625"/>
      <c r="CA6" s="625"/>
      <c r="CB6" s="629"/>
      <c r="CD6" s="632" t="s">
        <v>233</v>
      </c>
      <c r="CE6" s="633"/>
      <c r="CF6" s="633"/>
      <c r="CG6" s="633"/>
      <c r="CH6" s="633"/>
      <c r="CI6" s="633"/>
      <c r="CJ6" s="633"/>
      <c r="CK6" s="633"/>
      <c r="CL6" s="633"/>
      <c r="CM6" s="633"/>
      <c r="CN6" s="633"/>
      <c r="CO6" s="633"/>
      <c r="CP6" s="633"/>
      <c r="CQ6" s="634"/>
      <c r="CR6" s="621">
        <v>83814</v>
      </c>
      <c r="CS6" s="622"/>
      <c r="CT6" s="622"/>
      <c r="CU6" s="622"/>
      <c r="CV6" s="622"/>
      <c r="CW6" s="622"/>
      <c r="CX6" s="622"/>
      <c r="CY6" s="623"/>
      <c r="CZ6" s="615">
        <v>1.3</v>
      </c>
      <c r="DA6" s="616"/>
      <c r="DB6" s="616"/>
      <c r="DC6" s="635"/>
      <c r="DD6" s="630" t="s">
        <v>227</v>
      </c>
      <c r="DE6" s="622"/>
      <c r="DF6" s="622"/>
      <c r="DG6" s="622"/>
      <c r="DH6" s="622"/>
      <c r="DI6" s="622"/>
      <c r="DJ6" s="622"/>
      <c r="DK6" s="622"/>
      <c r="DL6" s="622"/>
      <c r="DM6" s="622"/>
      <c r="DN6" s="622"/>
      <c r="DO6" s="622"/>
      <c r="DP6" s="623"/>
      <c r="DQ6" s="630">
        <v>83814</v>
      </c>
      <c r="DR6" s="622"/>
      <c r="DS6" s="622"/>
      <c r="DT6" s="622"/>
      <c r="DU6" s="622"/>
      <c r="DV6" s="622"/>
      <c r="DW6" s="622"/>
      <c r="DX6" s="622"/>
      <c r="DY6" s="622"/>
      <c r="DZ6" s="622"/>
      <c r="EA6" s="622"/>
      <c r="EB6" s="622"/>
      <c r="EC6" s="631"/>
    </row>
    <row r="7" spans="2:143" ht="11.25" customHeight="1">
      <c r="B7" s="618" t="s">
        <v>234</v>
      </c>
      <c r="C7" s="619"/>
      <c r="D7" s="619"/>
      <c r="E7" s="619"/>
      <c r="F7" s="619"/>
      <c r="G7" s="619"/>
      <c r="H7" s="619"/>
      <c r="I7" s="619"/>
      <c r="J7" s="619"/>
      <c r="K7" s="619"/>
      <c r="L7" s="619"/>
      <c r="M7" s="619"/>
      <c r="N7" s="619"/>
      <c r="O7" s="619"/>
      <c r="P7" s="619"/>
      <c r="Q7" s="620"/>
      <c r="R7" s="621">
        <v>1546</v>
      </c>
      <c r="S7" s="622"/>
      <c r="T7" s="622"/>
      <c r="U7" s="622"/>
      <c r="V7" s="622"/>
      <c r="W7" s="622"/>
      <c r="X7" s="622"/>
      <c r="Y7" s="623"/>
      <c r="Z7" s="624">
        <v>0</v>
      </c>
      <c r="AA7" s="624"/>
      <c r="AB7" s="624"/>
      <c r="AC7" s="624"/>
      <c r="AD7" s="625">
        <v>1546</v>
      </c>
      <c r="AE7" s="625"/>
      <c r="AF7" s="625"/>
      <c r="AG7" s="625"/>
      <c r="AH7" s="625"/>
      <c r="AI7" s="625"/>
      <c r="AJ7" s="625"/>
      <c r="AK7" s="625"/>
      <c r="AL7" s="626">
        <v>0</v>
      </c>
      <c r="AM7" s="627"/>
      <c r="AN7" s="627"/>
      <c r="AO7" s="628"/>
      <c r="AP7" s="618" t="s">
        <v>235</v>
      </c>
      <c r="AQ7" s="619"/>
      <c r="AR7" s="619"/>
      <c r="AS7" s="619"/>
      <c r="AT7" s="619"/>
      <c r="AU7" s="619"/>
      <c r="AV7" s="619"/>
      <c r="AW7" s="619"/>
      <c r="AX7" s="619"/>
      <c r="AY7" s="619"/>
      <c r="AZ7" s="619"/>
      <c r="BA7" s="619"/>
      <c r="BB7" s="619"/>
      <c r="BC7" s="619"/>
      <c r="BD7" s="619"/>
      <c r="BE7" s="619"/>
      <c r="BF7" s="620"/>
      <c r="BG7" s="621">
        <v>370297</v>
      </c>
      <c r="BH7" s="622"/>
      <c r="BI7" s="622"/>
      <c r="BJ7" s="622"/>
      <c r="BK7" s="622"/>
      <c r="BL7" s="622"/>
      <c r="BM7" s="622"/>
      <c r="BN7" s="623"/>
      <c r="BO7" s="624">
        <v>41.9</v>
      </c>
      <c r="BP7" s="624"/>
      <c r="BQ7" s="624"/>
      <c r="BR7" s="624"/>
      <c r="BS7" s="625" t="s">
        <v>168</v>
      </c>
      <c r="BT7" s="625"/>
      <c r="BU7" s="625"/>
      <c r="BV7" s="625"/>
      <c r="BW7" s="625"/>
      <c r="BX7" s="625"/>
      <c r="BY7" s="625"/>
      <c r="BZ7" s="625"/>
      <c r="CA7" s="625"/>
      <c r="CB7" s="629"/>
      <c r="CD7" s="636" t="s">
        <v>236</v>
      </c>
      <c r="CE7" s="637"/>
      <c r="CF7" s="637"/>
      <c r="CG7" s="637"/>
      <c r="CH7" s="637"/>
      <c r="CI7" s="637"/>
      <c r="CJ7" s="637"/>
      <c r="CK7" s="637"/>
      <c r="CL7" s="637"/>
      <c r="CM7" s="637"/>
      <c r="CN7" s="637"/>
      <c r="CO7" s="637"/>
      <c r="CP7" s="637"/>
      <c r="CQ7" s="638"/>
      <c r="CR7" s="621">
        <v>617976</v>
      </c>
      <c r="CS7" s="622"/>
      <c r="CT7" s="622"/>
      <c r="CU7" s="622"/>
      <c r="CV7" s="622"/>
      <c r="CW7" s="622"/>
      <c r="CX7" s="622"/>
      <c r="CY7" s="623"/>
      <c r="CZ7" s="624">
        <v>9.9</v>
      </c>
      <c r="DA7" s="624"/>
      <c r="DB7" s="624"/>
      <c r="DC7" s="624"/>
      <c r="DD7" s="630">
        <v>11907</v>
      </c>
      <c r="DE7" s="622"/>
      <c r="DF7" s="622"/>
      <c r="DG7" s="622"/>
      <c r="DH7" s="622"/>
      <c r="DI7" s="622"/>
      <c r="DJ7" s="622"/>
      <c r="DK7" s="622"/>
      <c r="DL7" s="622"/>
      <c r="DM7" s="622"/>
      <c r="DN7" s="622"/>
      <c r="DO7" s="622"/>
      <c r="DP7" s="623"/>
      <c r="DQ7" s="630">
        <v>546394</v>
      </c>
      <c r="DR7" s="622"/>
      <c r="DS7" s="622"/>
      <c r="DT7" s="622"/>
      <c r="DU7" s="622"/>
      <c r="DV7" s="622"/>
      <c r="DW7" s="622"/>
      <c r="DX7" s="622"/>
      <c r="DY7" s="622"/>
      <c r="DZ7" s="622"/>
      <c r="EA7" s="622"/>
      <c r="EB7" s="622"/>
      <c r="EC7" s="631"/>
    </row>
    <row r="8" spans="2:143" ht="11.25" customHeight="1">
      <c r="B8" s="618" t="s">
        <v>237</v>
      </c>
      <c r="C8" s="619"/>
      <c r="D8" s="619"/>
      <c r="E8" s="619"/>
      <c r="F8" s="619"/>
      <c r="G8" s="619"/>
      <c r="H8" s="619"/>
      <c r="I8" s="619"/>
      <c r="J8" s="619"/>
      <c r="K8" s="619"/>
      <c r="L8" s="619"/>
      <c r="M8" s="619"/>
      <c r="N8" s="619"/>
      <c r="O8" s="619"/>
      <c r="P8" s="619"/>
      <c r="Q8" s="620"/>
      <c r="R8" s="621">
        <v>1667</v>
      </c>
      <c r="S8" s="622"/>
      <c r="T8" s="622"/>
      <c r="U8" s="622"/>
      <c r="V8" s="622"/>
      <c r="W8" s="622"/>
      <c r="X8" s="622"/>
      <c r="Y8" s="623"/>
      <c r="Z8" s="624">
        <v>0</v>
      </c>
      <c r="AA8" s="624"/>
      <c r="AB8" s="624"/>
      <c r="AC8" s="624"/>
      <c r="AD8" s="625">
        <v>1667</v>
      </c>
      <c r="AE8" s="625"/>
      <c r="AF8" s="625"/>
      <c r="AG8" s="625"/>
      <c r="AH8" s="625"/>
      <c r="AI8" s="625"/>
      <c r="AJ8" s="625"/>
      <c r="AK8" s="625"/>
      <c r="AL8" s="626">
        <v>0</v>
      </c>
      <c r="AM8" s="627"/>
      <c r="AN8" s="627"/>
      <c r="AO8" s="628"/>
      <c r="AP8" s="618" t="s">
        <v>238</v>
      </c>
      <c r="AQ8" s="619"/>
      <c r="AR8" s="619"/>
      <c r="AS8" s="619"/>
      <c r="AT8" s="619"/>
      <c r="AU8" s="619"/>
      <c r="AV8" s="619"/>
      <c r="AW8" s="619"/>
      <c r="AX8" s="619"/>
      <c r="AY8" s="619"/>
      <c r="AZ8" s="619"/>
      <c r="BA8" s="619"/>
      <c r="BB8" s="619"/>
      <c r="BC8" s="619"/>
      <c r="BD8" s="619"/>
      <c r="BE8" s="619"/>
      <c r="BF8" s="620"/>
      <c r="BG8" s="621">
        <v>18447</v>
      </c>
      <c r="BH8" s="622"/>
      <c r="BI8" s="622"/>
      <c r="BJ8" s="622"/>
      <c r="BK8" s="622"/>
      <c r="BL8" s="622"/>
      <c r="BM8" s="622"/>
      <c r="BN8" s="623"/>
      <c r="BO8" s="624">
        <v>2.1</v>
      </c>
      <c r="BP8" s="624"/>
      <c r="BQ8" s="624"/>
      <c r="BR8" s="624"/>
      <c r="BS8" s="630" t="s">
        <v>132</v>
      </c>
      <c r="BT8" s="622"/>
      <c r="BU8" s="622"/>
      <c r="BV8" s="622"/>
      <c r="BW8" s="622"/>
      <c r="BX8" s="622"/>
      <c r="BY8" s="622"/>
      <c r="BZ8" s="622"/>
      <c r="CA8" s="622"/>
      <c r="CB8" s="631"/>
      <c r="CD8" s="636" t="s">
        <v>239</v>
      </c>
      <c r="CE8" s="637"/>
      <c r="CF8" s="637"/>
      <c r="CG8" s="637"/>
      <c r="CH8" s="637"/>
      <c r="CI8" s="637"/>
      <c r="CJ8" s="637"/>
      <c r="CK8" s="637"/>
      <c r="CL8" s="637"/>
      <c r="CM8" s="637"/>
      <c r="CN8" s="637"/>
      <c r="CO8" s="637"/>
      <c r="CP8" s="637"/>
      <c r="CQ8" s="638"/>
      <c r="CR8" s="621">
        <v>2144265</v>
      </c>
      <c r="CS8" s="622"/>
      <c r="CT8" s="622"/>
      <c r="CU8" s="622"/>
      <c r="CV8" s="622"/>
      <c r="CW8" s="622"/>
      <c r="CX8" s="622"/>
      <c r="CY8" s="623"/>
      <c r="CZ8" s="624">
        <v>34.299999999999997</v>
      </c>
      <c r="DA8" s="624"/>
      <c r="DB8" s="624"/>
      <c r="DC8" s="624"/>
      <c r="DD8" s="630" t="s">
        <v>168</v>
      </c>
      <c r="DE8" s="622"/>
      <c r="DF8" s="622"/>
      <c r="DG8" s="622"/>
      <c r="DH8" s="622"/>
      <c r="DI8" s="622"/>
      <c r="DJ8" s="622"/>
      <c r="DK8" s="622"/>
      <c r="DL8" s="622"/>
      <c r="DM8" s="622"/>
      <c r="DN8" s="622"/>
      <c r="DO8" s="622"/>
      <c r="DP8" s="623"/>
      <c r="DQ8" s="630">
        <v>1060599</v>
      </c>
      <c r="DR8" s="622"/>
      <c r="DS8" s="622"/>
      <c r="DT8" s="622"/>
      <c r="DU8" s="622"/>
      <c r="DV8" s="622"/>
      <c r="DW8" s="622"/>
      <c r="DX8" s="622"/>
      <c r="DY8" s="622"/>
      <c r="DZ8" s="622"/>
      <c r="EA8" s="622"/>
      <c r="EB8" s="622"/>
      <c r="EC8" s="631"/>
    </row>
    <row r="9" spans="2:143" ht="11.25" customHeight="1">
      <c r="B9" s="618" t="s">
        <v>240</v>
      </c>
      <c r="C9" s="619"/>
      <c r="D9" s="619"/>
      <c r="E9" s="619"/>
      <c r="F9" s="619"/>
      <c r="G9" s="619"/>
      <c r="H9" s="619"/>
      <c r="I9" s="619"/>
      <c r="J9" s="619"/>
      <c r="K9" s="619"/>
      <c r="L9" s="619"/>
      <c r="M9" s="619"/>
      <c r="N9" s="619"/>
      <c r="O9" s="619"/>
      <c r="P9" s="619"/>
      <c r="Q9" s="620"/>
      <c r="R9" s="621">
        <v>1495</v>
      </c>
      <c r="S9" s="622"/>
      <c r="T9" s="622"/>
      <c r="U9" s="622"/>
      <c r="V9" s="622"/>
      <c r="W9" s="622"/>
      <c r="X9" s="622"/>
      <c r="Y9" s="623"/>
      <c r="Z9" s="624">
        <v>0</v>
      </c>
      <c r="AA9" s="624"/>
      <c r="AB9" s="624"/>
      <c r="AC9" s="624"/>
      <c r="AD9" s="625">
        <v>1495</v>
      </c>
      <c r="AE9" s="625"/>
      <c r="AF9" s="625"/>
      <c r="AG9" s="625"/>
      <c r="AH9" s="625"/>
      <c r="AI9" s="625"/>
      <c r="AJ9" s="625"/>
      <c r="AK9" s="625"/>
      <c r="AL9" s="626">
        <v>0</v>
      </c>
      <c r="AM9" s="627"/>
      <c r="AN9" s="627"/>
      <c r="AO9" s="628"/>
      <c r="AP9" s="618" t="s">
        <v>241</v>
      </c>
      <c r="AQ9" s="619"/>
      <c r="AR9" s="619"/>
      <c r="AS9" s="619"/>
      <c r="AT9" s="619"/>
      <c r="AU9" s="619"/>
      <c r="AV9" s="619"/>
      <c r="AW9" s="619"/>
      <c r="AX9" s="619"/>
      <c r="AY9" s="619"/>
      <c r="AZ9" s="619"/>
      <c r="BA9" s="619"/>
      <c r="BB9" s="619"/>
      <c r="BC9" s="619"/>
      <c r="BD9" s="619"/>
      <c r="BE9" s="619"/>
      <c r="BF9" s="620"/>
      <c r="BG9" s="621">
        <v>322265</v>
      </c>
      <c r="BH9" s="622"/>
      <c r="BI9" s="622"/>
      <c r="BJ9" s="622"/>
      <c r="BK9" s="622"/>
      <c r="BL9" s="622"/>
      <c r="BM9" s="622"/>
      <c r="BN9" s="623"/>
      <c r="BO9" s="624">
        <v>36.4</v>
      </c>
      <c r="BP9" s="624"/>
      <c r="BQ9" s="624"/>
      <c r="BR9" s="624"/>
      <c r="BS9" s="630" t="s">
        <v>168</v>
      </c>
      <c r="BT9" s="622"/>
      <c r="BU9" s="622"/>
      <c r="BV9" s="622"/>
      <c r="BW9" s="622"/>
      <c r="BX9" s="622"/>
      <c r="BY9" s="622"/>
      <c r="BZ9" s="622"/>
      <c r="CA9" s="622"/>
      <c r="CB9" s="631"/>
      <c r="CD9" s="636" t="s">
        <v>242</v>
      </c>
      <c r="CE9" s="637"/>
      <c r="CF9" s="637"/>
      <c r="CG9" s="637"/>
      <c r="CH9" s="637"/>
      <c r="CI9" s="637"/>
      <c r="CJ9" s="637"/>
      <c r="CK9" s="637"/>
      <c r="CL9" s="637"/>
      <c r="CM9" s="637"/>
      <c r="CN9" s="637"/>
      <c r="CO9" s="637"/>
      <c r="CP9" s="637"/>
      <c r="CQ9" s="638"/>
      <c r="CR9" s="621">
        <v>490225</v>
      </c>
      <c r="CS9" s="622"/>
      <c r="CT9" s="622"/>
      <c r="CU9" s="622"/>
      <c r="CV9" s="622"/>
      <c r="CW9" s="622"/>
      <c r="CX9" s="622"/>
      <c r="CY9" s="623"/>
      <c r="CZ9" s="624">
        <v>7.8</v>
      </c>
      <c r="DA9" s="624"/>
      <c r="DB9" s="624"/>
      <c r="DC9" s="624"/>
      <c r="DD9" s="630" t="s">
        <v>168</v>
      </c>
      <c r="DE9" s="622"/>
      <c r="DF9" s="622"/>
      <c r="DG9" s="622"/>
      <c r="DH9" s="622"/>
      <c r="DI9" s="622"/>
      <c r="DJ9" s="622"/>
      <c r="DK9" s="622"/>
      <c r="DL9" s="622"/>
      <c r="DM9" s="622"/>
      <c r="DN9" s="622"/>
      <c r="DO9" s="622"/>
      <c r="DP9" s="623"/>
      <c r="DQ9" s="630">
        <v>475451</v>
      </c>
      <c r="DR9" s="622"/>
      <c r="DS9" s="622"/>
      <c r="DT9" s="622"/>
      <c r="DU9" s="622"/>
      <c r="DV9" s="622"/>
      <c r="DW9" s="622"/>
      <c r="DX9" s="622"/>
      <c r="DY9" s="622"/>
      <c r="DZ9" s="622"/>
      <c r="EA9" s="622"/>
      <c r="EB9" s="622"/>
      <c r="EC9" s="631"/>
    </row>
    <row r="10" spans="2:143" ht="11.25" customHeight="1">
      <c r="B10" s="618" t="s">
        <v>243</v>
      </c>
      <c r="C10" s="619"/>
      <c r="D10" s="619"/>
      <c r="E10" s="619"/>
      <c r="F10" s="619"/>
      <c r="G10" s="619"/>
      <c r="H10" s="619"/>
      <c r="I10" s="619"/>
      <c r="J10" s="619"/>
      <c r="K10" s="619"/>
      <c r="L10" s="619"/>
      <c r="M10" s="619"/>
      <c r="N10" s="619"/>
      <c r="O10" s="619"/>
      <c r="P10" s="619"/>
      <c r="Q10" s="620"/>
      <c r="R10" s="621" t="s">
        <v>227</v>
      </c>
      <c r="S10" s="622"/>
      <c r="T10" s="622"/>
      <c r="U10" s="622"/>
      <c r="V10" s="622"/>
      <c r="W10" s="622"/>
      <c r="X10" s="622"/>
      <c r="Y10" s="623"/>
      <c r="Z10" s="624" t="s">
        <v>227</v>
      </c>
      <c r="AA10" s="624"/>
      <c r="AB10" s="624"/>
      <c r="AC10" s="624"/>
      <c r="AD10" s="625" t="s">
        <v>168</v>
      </c>
      <c r="AE10" s="625"/>
      <c r="AF10" s="625"/>
      <c r="AG10" s="625"/>
      <c r="AH10" s="625"/>
      <c r="AI10" s="625"/>
      <c r="AJ10" s="625"/>
      <c r="AK10" s="625"/>
      <c r="AL10" s="626" t="s">
        <v>132</v>
      </c>
      <c r="AM10" s="627"/>
      <c r="AN10" s="627"/>
      <c r="AO10" s="628"/>
      <c r="AP10" s="618" t="s">
        <v>244</v>
      </c>
      <c r="AQ10" s="619"/>
      <c r="AR10" s="619"/>
      <c r="AS10" s="619"/>
      <c r="AT10" s="619"/>
      <c r="AU10" s="619"/>
      <c r="AV10" s="619"/>
      <c r="AW10" s="619"/>
      <c r="AX10" s="619"/>
      <c r="AY10" s="619"/>
      <c r="AZ10" s="619"/>
      <c r="BA10" s="619"/>
      <c r="BB10" s="619"/>
      <c r="BC10" s="619"/>
      <c r="BD10" s="619"/>
      <c r="BE10" s="619"/>
      <c r="BF10" s="620"/>
      <c r="BG10" s="621">
        <v>12780</v>
      </c>
      <c r="BH10" s="622"/>
      <c r="BI10" s="622"/>
      <c r="BJ10" s="622"/>
      <c r="BK10" s="622"/>
      <c r="BL10" s="622"/>
      <c r="BM10" s="622"/>
      <c r="BN10" s="623"/>
      <c r="BO10" s="624">
        <v>1.4</v>
      </c>
      <c r="BP10" s="624"/>
      <c r="BQ10" s="624"/>
      <c r="BR10" s="624"/>
      <c r="BS10" s="630" t="s">
        <v>227</v>
      </c>
      <c r="BT10" s="622"/>
      <c r="BU10" s="622"/>
      <c r="BV10" s="622"/>
      <c r="BW10" s="622"/>
      <c r="BX10" s="622"/>
      <c r="BY10" s="622"/>
      <c r="BZ10" s="622"/>
      <c r="CA10" s="622"/>
      <c r="CB10" s="631"/>
      <c r="CD10" s="636" t="s">
        <v>245</v>
      </c>
      <c r="CE10" s="637"/>
      <c r="CF10" s="637"/>
      <c r="CG10" s="637"/>
      <c r="CH10" s="637"/>
      <c r="CI10" s="637"/>
      <c r="CJ10" s="637"/>
      <c r="CK10" s="637"/>
      <c r="CL10" s="637"/>
      <c r="CM10" s="637"/>
      <c r="CN10" s="637"/>
      <c r="CO10" s="637"/>
      <c r="CP10" s="637"/>
      <c r="CQ10" s="638"/>
      <c r="CR10" s="621">
        <v>20</v>
      </c>
      <c r="CS10" s="622"/>
      <c r="CT10" s="622"/>
      <c r="CU10" s="622"/>
      <c r="CV10" s="622"/>
      <c r="CW10" s="622"/>
      <c r="CX10" s="622"/>
      <c r="CY10" s="623"/>
      <c r="CZ10" s="624">
        <v>0</v>
      </c>
      <c r="DA10" s="624"/>
      <c r="DB10" s="624"/>
      <c r="DC10" s="624"/>
      <c r="DD10" s="630" t="s">
        <v>168</v>
      </c>
      <c r="DE10" s="622"/>
      <c r="DF10" s="622"/>
      <c r="DG10" s="622"/>
      <c r="DH10" s="622"/>
      <c r="DI10" s="622"/>
      <c r="DJ10" s="622"/>
      <c r="DK10" s="622"/>
      <c r="DL10" s="622"/>
      <c r="DM10" s="622"/>
      <c r="DN10" s="622"/>
      <c r="DO10" s="622"/>
      <c r="DP10" s="623"/>
      <c r="DQ10" s="630">
        <v>20</v>
      </c>
      <c r="DR10" s="622"/>
      <c r="DS10" s="622"/>
      <c r="DT10" s="622"/>
      <c r="DU10" s="622"/>
      <c r="DV10" s="622"/>
      <c r="DW10" s="622"/>
      <c r="DX10" s="622"/>
      <c r="DY10" s="622"/>
      <c r="DZ10" s="622"/>
      <c r="EA10" s="622"/>
      <c r="EB10" s="622"/>
      <c r="EC10" s="631"/>
    </row>
    <row r="11" spans="2:143" ht="11.25" customHeight="1">
      <c r="B11" s="618" t="s">
        <v>246</v>
      </c>
      <c r="C11" s="619"/>
      <c r="D11" s="619"/>
      <c r="E11" s="619"/>
      <c r="F11" s="619"/>
      <c r="G11" s="619"/>
      <c r="H11" s="619"/>
      <c r="I11" s="619"/>
      <c r="J11" s="619"/>
      <c r="K11" s="619"/>
      <c r="L11" s="619"/>
      <c r="M11" s="619"/>
      <c r="N11" s="619"/>
      <c r="O11" s="619"/>
      <c r="P11" s="619"/>
      <c r="Q11" s="620"/>
      <c r="R11" s="621" t="s">
        <v>132</v>
      </c>
      <c r="S11" s="622"/>
      <c r="T11" s="622"/>
      <c r="U11" s="622"/>
      <c r="V11" s="622"/>
      <c r="W11" s="622"/>
      <c r="X11" s="622"/>
      <c r="Y11" s="623"/>
      <c r="Z11" s="624" t="s">
        <v>168</v>
      </c>
      <c r="AA11" s="624"/>
      <c r="AB11" s="624"/>
      <c r="AC11" s="624"/>
      <c r="AD11" s="625" t="s">
        <v>132</v>
      </c>
      <c r="AE11" s="625"/>
      <c r="AF11" s="625"/>
      <c r="AG11" s="625"/>
      <c r="AH11" s="625"/>
      <c r="AI11" s="625"/>
      <c r="AJ11" s="625"/>
      <c r="AK11" s="625"/>
      <c r="AL11" s="626" t="s">
        <v>132</v>
      </c>
      <c r="AM11" s="627"/>
      <c r="AN11" s="627"/>
      <c r="AO11" s="628"/>
      <c r="AP11" s="618" t="s">
        <v>247</v>
      </c>
      <c r="AQ11" s="619"/>
      <c r="AR11" s="619"/>
      <c r="AS11" s="619"/>
      <c r="AT11" s="619"/>
      <c r="AU11" s="619"/>
      <c r="AV11" s="619"/>
      <c r="AW11" s="619"/>
      <c r="AX11" s="619"/>
      <c r="AY11" s="619"/>
      <c r="AZ11" s="619"/>
      <c r="BA11" s="619"/>
      <c r="BB11" s="619"/>
      <c r="BC11" s="619"/>
      <c r="BD11" s="619"/>
      <c r="BE11" s="619"/>
      <c r="BF11" s="620"/>
      <c r="BG11" s="621">
        <v>16805</v>
      </c>
      <c r="BH11" s="622"/>
      <c r="BI11" s="622"/>
      <c r="BJ11" s="622"/>
      <c r="BK11" s="622"/>
      <c r="BL11" s="622"/>
      <c r="BM11" s="622"/>
      <c r="BN11" s="623"/>
      <c r="BO11" s="624">
        <v>1.9</v>
      </c>
      <c r="BP11" s="624"/>
      <c r="BQ11" s="624"/>
      <c r="BR11" s="624"/>
      <c r="BS11" s="630" t="s">
        <v>132</v>
      </c>
      <c r="BT11" s="622"/>
      <c r="BU11" s="622"/>
      <c r="BV11" s="622"/>
      <c r="BW11" s="622"/>
      <c r="BX11" s="622"/>
      <c r="BY11" s="622"/>
      <c r="BZ11" s="622"/>
      <c r="CA11" s="622"/>
      <c r="CB11" s="631"/>
      <c r="CD11" s="636" t="s">
        <v>248</v>
      </c>
      <c r="CE11" s="637"/>
      <c r="CF11" s="637"/>
      <c r="CG11" s="637"/>
      <c r="CH11" s="637"/>
      <c r="CI11" s="637"/>
      <c r="CJ11" s="637"/>
      <c r="CK11" s="637"/>
      <c r="CL11" s="637"/>
      <c r="CM11" s="637"/>
      <c r="CN11" s="637"/>
      <c r="CO11" s="637"/>
      <c r="CP11" s="637"/>
      <c r="CQ11" s="638"/>
      <c r="CR11" s="621">
        <v>811289</v>
      </c>
      <c r="CS11" s="622"/>
      <c r="CT11" s="622"/>
      <c r="CU11" s="622"/>
      <c r="CV11" s="622"/>
      <c r="CW11" s="622"/>
      <c r="CX11" s="622"/>
      <c r="CY11" s="623"/>
      <c r="CZ11" s="624">
        <v>13</v>
      </c>
      <c r="DA11" s="624"/>
      <c r="DB11" s="624"/>
      <c r="DC11" s="624"/>
      <c r="DD11" s="630">
        <v>381772</v>
      </c>
      <c r="DE11" s="622"/>
      <c r="DF11" s="622"/>
      <c r="DG11" s="622"/>
      <c r="DH11" s="622"/>
      <c r="DI11" s="622"/>
      <c r="DJ11" s="622"/>
      <c r="DK11" s="622"/>
      <c r="DL11" s="622"/>
      <c r="DM11" s="622"/>
      <c r="DN11" s="622"/>
      <c r="DO11" s="622"/>
      <c r="DP11" s="623"/>
      <c r="DQ11" s="630">
        <v>345422</v>
      </c>
      <c r="DR11" s="622"/>
      <c r="DS11" s="622"/>
      <c r="DT11" s="622"/>
      <c r="DU11" s="622"/>
      <c r="DV11" s="622"/>
      <c r="DW11" s="622"/>
      <c r="DX11" s="622"/>
      <c r="DY11" s="622"/>
      <c r="DZ11" s="622"/>
      <c r="EA11" s="622"/>
      <c r="EB11" s="622"/>
      <c r="EC11" s="631"/>
    </row>
    <row r="12" spans="2:143" ht="11.25" customHeight="1">
      <c r="B12" s="618" t="s">
        <v>249</v>
      </c>
      <c r="C12" s="619"/>
      <c r="D12" s="619"/>
      <c r="E12" s="619"/>
      <c r="F12" s="619"/>
      <c r="G12" s="619"/>
      <c r="H12" s="619"/>
      <c r="I12" s="619"/>
      <c r="J12" s="619"/>
      <c r="K12" s="619"/>
      <c r="L12" s="619"/>
      <c r="M12" s="619"/>
      <c r="N12" s="619"/>
      <c r="O12" s="619"/>
      <c r="P12" s="619"/>
      <c r="Q12" s="620"/>
      <c r="R12" s="621">
        <v>207770</v>
      </c>
      <c r="S12" s="622"/>
      <c r="T12" s="622"/>
      <c r="U12" s="622"/>
      <c r="V12" s="622"/>
      <c r="W12" s="622"/>
      <c r="X12" s="622"/>
      <c r="Y12" s="623"/>
      <c r="Z12" s="624">
        <v>3.2</v>
      </c>
      <c r="AA12" s="624"/>
      <c r="AB12" s="624"/>
      <c r="AC12" s="624"/>
      <c r="AD12" s="625">
        <v>207770</v>
      </c>
      <c r="AE12" s="625"/>
      <c r="AF12" s="625"/>
      <c r="AG12" s="625"/>
      <c r="AH12" s="625"/>
      <c r="AI12" s="625"/>
      <c r="AJ12" s="625"/>
      <c r="AK12" s="625"/>
      <c r="AL12" s="626">
        <v>5.5</v>
      </c>
      <c r="AM12" s="627"/>
      <c r="AN12" s="627"/>
      <c r="AO12" s="628"/>
      <c r="AP12" s="618" t="s">
        <v>250</v>
      </c>
      <c r="AQ12" s="619"/>
      <c r="AR12" s="619"/>
      <c r="AS12" s="619"/>
      <c r="AT12" s="619"/>
      <c r="AU12" s="619"/>
      <c r="AV12" s="619"/>
      <c r="AW12" s="619"/>
      <c r="AX12" s="619"/>
      <c r="AY12" s="619"/>
      <c r="AZ12" s="619"/>
      <c r="BA12" s="619"/>
      <c r="BB12" s="619"/>
      <c r="BC12" s="619"/>
      <c r="BD12" s="619"/>
      <c r="BE12" s="619"/>
      <c r="BF12" s="620"/>
      <c r="BG12" s="621">
        <v>342675</v>
      </c>
      <c r="BH12" s="622"/>
      <c r="BI12" s="622"/>
      <c r="BJ12" s="622"/>
      <c r="BK12" s="622"/>
      <c r="BL12" s="622"/>
      <c r="BM12" s="622"/>
      <c r="BN12" s="623"/>
      <c r="BO12" s="624">
        <v>38.700000000000003</v>
      </c>
      <c r="BP12" s="624"/>
      <c r="BQ12" s="624"/>
      <c r="BR12" s="624"/>
      <c r="BS12" s="630" t="s">
        <v>227</v>
      </c>
      <c r="BT12" s="622"/>
      <c r="BU12" s="622"/>
      <c r="BV12" s="622"/>
      <c r="BW12" s="622"/>
      <c r="BX12" s="622"/>
      <c r="BY12" s="622"/>
      <c r="BZ12" s="622"/>
      <c r="CA12" s="622"/>
      <c r="CB12" s="631"/>
      <c r="CD12" s="636" t="s">
        <v>251</v>
      </c>
      <c r="CE12" s="637"/>
      <c r="CF12" s="637"/>
      <c r="CG12" s="637"/>
      <c r="CH12" s="637"/>
      <c r="CI12" s="637"/>
      <c r="CJ12" s="637"/>
      <c r="CK12" s="637"/>
      <c r="CL12" s="637"/>
      <c r="CM12" s="637"/>
      <c r="CN12" s="637"/>
      <c r="CO12" s="637"/>
      <c r="CP12" s="637"/>
      <c r="CQ12" s="638"/>
      <c r="CR12" s="621">
        <v>107799</v>
      </c>
      <c r="CS12" s="622"/>
      <c r="CT12" s="622"/>
      <c r="CU12" s="622"/>
      <c r="CV12" s="622"/>
      <c r="CW12" s="622"/>
      <c r="CX12" s="622"/>
      <c r="CY12" s="623"/>
      <c r="CZ12" s="624">
        <v>1.7</v>
      </c>
      <c r="DA12" s="624"/>
      <c r="DB12" s="624"/>
      <c r="DC12" s="624"/>
      <c r="DD12" s="630">
        <v>9389</v>
      </c>
      <c r="DE12" s="622"/>
      <c r="DF12" s="622"/>
      <c r="DG12" s="622"/>
      <c r="DH12" s="622"/>
      <c r="DI12" s="622"/>
      <c r="DJ12" s="622"/>
      <c r="DK12" s="622"/>
      <c r="DL12" s="622"/>
      <c r="DM12" s="622"/>
      <c r="DN12" s="622"/>
      <c r="DO12" s="622"/>
      <c r="DP12" s="623"/>
      <c r="DQ12" s="630">
        <v>73358</v>
      </c>
      <c r="DR12" s="622"/>
      <c r="DS12" s="622"/>
      <c r="DT12" s="622"/>
      <c r="DU12" s="622"/>
      <c r="DV12" s="622"/>
      <c r="DW12" s="622"/>
      <c r="DX12" s="622"/>
      <c r="DY12" s="622"/>
      <c r="DZ12" s="622"/>
      <c r="EA12" s="622"/>
      <c r="EB12" s="622"/>
      <c r="EC12" s="631"/>
    </row>
    <row r="13" spans="2:143" ht="11.25" customHeight="1">
      <c r="B13" s="618" t="s">
        <v>252</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24" t="s">
        <v>168</v>
      </c>
      <c r="AA13" s="624"/>
      <c r="AB13" s="624"/>
      <c r="AC13" s="624"/>
      <c r="AD13" s="625" t="s">
        <v>227</v>
      </c>
      <c r="AE13" s="625"/>
      <c r="AF13" s="625"/>
      <c r="AG13" s="625"/>
      <c r="AH13" s="625"/>
      <c r="AI13" s="625"/>
      <c r="AJ13" s="625"/>
      <c r="AK13" s="625"/>
      <c r="AL13" s="626" t="s">
        <v>168</v>
      </c>
      <c r="AM13" s="627"/>
      <c r="AN13" s="627"/>
      <c r="AO13" s="628"/>
      <c r="AP13" s="618" t="s">
        <v>253</v>
      </c>
      <c r="AQ13" s="619"/>
      <c r="AR13" s="619"/>
      <c r="AS13" s="619"/>
      <c r="AT13" s="619"/>
      <c r="AU13" s="619"/>
      <c r="AV13" s="619"/>
      <c r="AW13" s="619"/>
      <c r="AX13" s="619"/>
      <c r="AY13" s="619"/>
      <c r="AZ13" s="619"/>
      <c r="BA13" s="619"/>
      <c r="BB13" s="619"/>
      <c r="BC13" s="619"/>
      <c r="BD13" s="619"/>
      <c r="BE13" s="619"/>
      <c r="BF13" s="620"/>
      <c r="BG13" s="621">
        <v>342675</v>
      </c>
      <c r="BH13" s="622"/>
      <c r="BI13" s="622"/>
      <c r="BJ13" s="622"/>
      <c r="BK13" s="622"/>
      <c r="BL13" s="622"/>
      <c r="BM13" s="622"/>
      <c r="BN13" s="623"/>
      <c r="BO13" s="624">
        <v>38.700000000000003</v>
      </c>
      <c r="BP13" s="624"/>
      <c r="BQ13" s="624"/>
      <c r="BR13" s="624"/>
      <c r="BS13" s="630" t="s">
        <v>132</v>
      </c>
      <c r="BT13" s="622"/>
      <c r="BU13" s="622"/>
      <c r="BV13" s="622"/>
      <c r="BW13" s="622"/>
      <c r="BX13" s="622"/>
      <c r="BY13" s="622"/>
      <c r="BZ13" s="622"/>
      <c r="CA13" s="622"/>
      <c r="CB13" s="631"/>
      <c r="CD13" s="636" t="s">
        <v>254</v>
      </c>
      <c r="CE13" s="637"/>
      <c r="CF13" s="637"/>
      <c r="CG13" s="637"/>
      <c r="CH13" s="637"/>
      <c r="CI13" s="637"/>
      <c r="CJ13" s="637"/>
      <c r="CK13" s="637"/>
      <c r="CL13" s="637"/>
      <c r="CM13" s="637"/>
      <c r="CN13" s="637"/>
      <c r="CO13" s="637"/>
      <c r="CP13" s="637"/>
      <c r="CQ13" s="638"/>
      <c r="CR13" s="621">
        <v>534472</v>
      </c>
      <c r="CS13" s="622"/>
      <c r="CT13" s="622"/>
      <c r="CU13" s="622"/>
      <c r="CV13" s="622"/>
      <c r="CW13" s="622"/>
      <c r="CX13" s="622"/>
      <c r="CY13" s="623"/>
      <c r="CZ13" s="624">
        <v>8.6</v>
      </c>
      <c r="DA13" s="624"/>
      <c r="DB13" s="624"/>
      <c r="DC13" s="624"/>
      <c r="DD13" s="630">
        <v>91213</v>
      </c>
      <c r="DE13" s="622"/>
      <c r="DF13" s="622"/>
      <c r="DG13" s="622"/>
      <c r="DH13" s="622"/>
      <c r="DI13" s="622"/>
      <c r="DJ13" s="622"/>
      <c r="DK13" s="622"/>
      <c r="DL13" s="622"/>
      <c r="DM13" s="622"/>
      <c r="DN13" s="622"/>
      <c r="DO13" s="622"/>
      <c r="DP13" s="623"/>
      <c r="DQ13" s="630">
        <v>420111</v>
      </c>
      <c r="DR13" s="622"/>
      <c r="DS13" s="622"/>
      <c r="DT13" s="622"/>
      <c r="DU13" s="622"/>
      <c r="DV13" s="622"/>
      <c r="DW13" s="622"/>
      <c r="DX13" s="622"/>
      <c r="DY13" s="622"/>
      <c r="DZ13" s="622"/>
      <c r="EA13" s="622"/>
      <c r="EB13" s="622"/>
      <c r="EC13" s="631"/>
    </row>
    <row r="14" spans="2:143" ht="11.25" customHeight="1">
      <c r="B14" s="618" t="s">
        <v>255</v>
      </c>
      <c r="C14" s="619"/>
      <c r="D14" s="619"/>
      <c r="E14" s="619"/>
      <c r="F14" s="619"/>
      <c r="G14" s="619"/>
      <c r="H14" s="619"/>
      <c r="I14" s="619"/>
      <c r="J14" s="619"/>
      <c r="K14" s="619"/>
      <c r="L14" s="619"/>
      <c r="M14" s="619"/>
      <c r="N14" s="619"/>
      <c r="O14" s="619"/>
      <c r="P14" s="619"/>
      <c r="Q14" s="620"/>
      <c r="R14" s="621" t="s">
        <v>227</v>
      </c>
      <c r="S14" s="622"/>
      <c r="T14" s="622"/>
      <c r="U14" s="622"/>
      <c r="V14" s="622"/>
      <c r="W14" s="622"/>
      <c r="X14" s="622"/>
      <c r="Y14" s="623"/>
      <c r="Z14" s="624" t="s">
        <v>227</v>
      </c>
      <c r="AA14" s="624"/>
      <c r="AB14" s="624"/>
      <c r="AC14" s="624"/>
      <c r="AD14" s="625" t="s">
        <v>168</v>
      </c>
      <c r="AE14" s="625"/>
      <c r="AF14" s="625"/>
      <c r="AG14" s="625"/>
      <c r="AH14" s="625"/>
      <c r="AI14" s="625"/>
      <c r="AJ14" s="625"/>
      <c r="AK14" s="625"/>
      <c r="AL14" s="626" t="s">
        <v>168</v>
      </c>
      <c r="AM14" s="627"/>
      <c r="AN14" s="627"/>
      <c r="AO14" s="628"/>
      <c r="AP14" s="618" t="s">
        <v>256</v>
      </c>
      <c r="AQ14" s="619"/>
      <c r="AR14" s="619"/>
      <c r="AS14" s="619"/>
      <c r="AT14" s="619"/>
      <c r="AU14" s="619"/>
      <c r="AV14" s="619"/>
      <c r="AW14" s="619"/>
      <c r="AX14" s="619"/>
      <c r="AY14" s="619"/>
      <c r="AZ14" s="619"/>
      <c r="BA14" s="619"/>
      <c r="BB14" s="619"/>
      <c r="BC14" s="619"/>
      <c r="BD14" s="619"/>
      <c r="BE14" s="619"/>
      <c r="BF14" s="620"/>
      <c r="BG14" s="621">
        <v>50218</v>
      </c>
      <c r="BH14" s="622"/>
      <c r="BI14" s="622"/>
      <c r="BJ14" s="622"/>
      <c r="BK14" s="622"/>
      <c r="BL14" s="622"/>
      <c r="BM14" s="622"/>
      <c r="BN14" s="623"/>
      <c r="BO14" s="624">
        <v>5.7</v>
      </c>
      <c r="BP14" s="624"/>
      <c r="BQ14" s="624"/>
      <c r="BR14" s="624"/>
      <c r="BS14" s="630" t="s">
        <v>132</v>
      </c>
      <c r="BT14" s="622"/>
      <c r="BU14" s="622"/>
      <c r="BV14" s="622"/>
      <c r="BW14" s="622"/>
      <c r="BX14" s="622"/>
      <c r="BY14" s="622"/>
      <c r="BZ14" s="622"/>
      <c r="CA14" s="622"/>
      <c r="CB14" s="631"/>
      <c r="CD14" s="636" t="s">
        <v>257</v>
      </c>
      <c r="CE14" s="637"/>
      <c r="CF14" s="637"/>
      <c r="CG14" s="637"/>
      <c r="CH14" s="637"/>
      <c r="CI14" s="637"/>
      <c r="CJ14" s="637"/>
      <c r="CK14" s="637"/>
      <c r="CL14" s="637"/>
      <c r="CM14" s="637"/>
      <c r="CN14" s="637"/>
      <c r="CO14" s="637"/>
      <c r="CP14" s="637"/>
      <c r="CQ14" s="638"/>
      <c r="CR14" s="621">
        <v>358529</v>
      </c>
      <c r="CS14" s="622"/>
      <c r="CT14" s="622"/>
      <c r="CU14" s="622"/>
      <c r="CV14" s="622"/>
      <c r="CW14" s="622"/>
      <c r="CX14" s="622"/>
      <c r="CY14" s="623"/>
      <c r="CZ14" s="624">
        <v>5.7</v>
      </c>
      <c r="DA14" s="624"/>
      <c r="DB14" s="624"/>
      <c r="DC14" s="624"/>
      <c r="DD14" s="630" t="s">
        <v>132</v>
      </c>
      <c r="DE14" s="622"/>
      <c r="DF14" s="622"/>
      <c r="DG14" s="622"/>
      <c r="DH14" s="622"/>
      <c r="DI14" s="622"/>
      <c r="DJ14" s="622"/>
      <c r="DK14" s="622"/>
      <c r="DL14" s="622"/>
      <c r="DM14" s="622"/>
      <c r="DN14" s="622"/>
      <c r="DO14" s="622"/>
      <c r="DP14" s="623"/>
      <c r="DQ14" s="630">
        <v>355329</v>
      </c>
      <c r="DR14" s="622"/>
      <c r="DS14" s="622"/>
      <c r="DT14" s="622"/>
      <c r="DU14" s="622"/>
      <c r="DV14" s="622"/>
      <c r="DW14" s="622"/>
      <c r="DX14" s="622"/>
      <c r="DY14" s="622"/>
      <c r="DZ14" s="622"/>
      <c r="EA14" s="622"/>
      <c r="EB14" s="622"/>
      <c r="EC14" s="631"/>
    </row>
    <row r="15" spans="2:143" ht="11.25" customHeight="1">
      <c r="B15" s="618" t="s">
        <v>258</v>
      </c>
      <c r="C15" s="619"/>
      <c r="D15" s="619"/>
      <c r="E15" s="619"/>
      <c r="F15" s="619"/>
      <c r="G15" s="619"/>
      <c r="H15" s="619"/>
      <c r="I15" s="619"/>
      <c r="J15" s="619"/>
      <c r="K15" s="619"/>
      <c r="L15" s="619"/>
      <c r="M15" s="619"/>
      <c r="N15" s="619"/>
      <c r="O15" s="619"/>
      <c r="P15" s="619"/>
      <c r="Q15" s="620"/>
      <c r="R15" s="621">
        <v>16060</v>
      </c>
      <c r="S15" s="622"/>
      <c r="T15" s="622"/>
      <c r="U15" s="622"/>
      <c r="V15" s="622"/>
      <c r="W15" s="622"/>
      <c r="X15" s="622"/>
      <c r="Y15" s="623"/>
      <c r="Z15" s="624">
        <v>0.2</v>
      </c>
      <c r="AA15" s="624"/>
      <c r="AB15" s="624"/>
      <c r="AC15" s="624"/>
      <c r="AD15" s="625">
        <v>16060</v>
      </c>
      <c r="AE15" s="625"/>
      <c r="AF15" s="625"/>
      <c r="AG15" s="625"/>
      <c r="AH15" s="625"/>
      <c r="AI15" s="625"/>
      <c r="AJ15" s="625"/>
      <c r="AK15" s="625"/>
      <c r="AL15" s="626">
        <v>0.4</v>
      </c>
      <c r="AM15" s="627"/>
      <c r="AN15" s="627"/>
      <c r="AO15" s="628"/>
      <c r="AP15" s="618" t="s">
        <v>259</v>
      </c>
      <c r="AQ15" s="619"/>
      <c r="AR15" s="619"/>
      <c r="AS15" s="619"/>
      <c r="AT15" s="619"/>
      <c r="AU15" s="619"/>
      <c r="AV15" s="619"/>
      <c r="AW15" s="619"/>
      <c r="AX15" s="619"/>
      <c r="AY15" s="619"/>
      <c r="AZ15" s="619"/>
      <c r="BA15" s="619"/>
      <c r="BB15" s="619"/>
      <c r="BC15" s="619"/>
      <c r="BD15" s="619"/>
      <c r="BE15" s="619"/>
      <c r="BF15" s="620"/>
      <c r="BG15" s="621">
        <v>120910</v>
      </c>
      <c r="BH15" s="622"/>
      <c r="BI15" s="622"/>
      <c r="BJ15" s="622"/>
      <c r="BK15" s="622"/>
      <c r="BL15" s="622"/>
      <c r="BM15" s="622"/>
      <c r="BN15" s="623"/>
      <c r="BO15" s="624">
        <v>13.7</v>
      </c>
      <c r="BP15" s="624"/>
      <c r="BQ15" s="624"/>
      <c r="BR15" s="624"/>
      <c r="BS15" s="630" t="s">
        <v>227</v>
      </c>
      <c r="BT15" s="622"/>
      <c r="BU15" s="622"/>
      <c r="BV15" s="622"/>
      <c r="BW15" s="622"/>
      <c r="BX15" s="622"/>
      <c r="BY15" s="622"/>
      <c r="BZ15" s="622"/>
      <c r="CA15" s="622"/>
      <c r="CB15" s="631"/>
      <c r="CD15" s="636" t="s">
        <v>260</v>
      </c>
      <c r="CE15" s="637"/>
      <c r="CF15" s="637"/>
      <c r="CG15" s="637"/>
      <c r="CH15" s="637"/>
      <c r="CI15" s="637"/>
      <c r="CJ15" s="637"/>
      <c r="CK15" s="637"/>
      <c r="CL15" s="637"/>
      <c r="CM15" s="637"/>
      <c r="CN15" s="637"/>
      <c r="CO15" s="637"/>
      <c r="CP15" s="637"/>
      <c r="CQ15" s="638"/>
      <c r="CR15" s="621">
        <v>573094</v>
      </c>
      <c r="CS15" s="622"/>
      <c r="CT15" s="622"/>
      <c r="CU15" s="622"/>
      <c r="CV15" s="622"/>
      <c r="CW15" s="622"/>
      <c r="CX15" s="622"/>
      <c r="CY15" s="623"/>
      <c r="CZ15" s="624">
        <v>9.1999999999999993</v>
      </c>
      <c r="DA15" s="624"/>
      <c r="DB15" s="624"/>
      <c r="DC15" s="624"/>
      <c r="DD15" s="630">
        <v>123929</v>
      </c>
      <c r="DE15" s="622"/>
      <c r="DF15" s="622"/>
      <c r="DG15" s="622"/>
      <c r="DH15" s="622"/>
      <c r="DI15" s="622"/>
      <c r="DJ15" s="622"/>
      <c r="DK15" s="622"/>
      <c r="DL15" s="622"/>
      <c r="DM15" s="622"/>
      <c r="DN15" s="622"/>
      <c r="DO15" s="622"/>
      <c r="DP15" s="623"/>
      <c r="DQ15" s="630">
        <v>405104</v>
      </c>
      <c r="DR15" s="622"/>
      <c r="DS15" s="622"/>
      <c r="DT15" s="622"/>
      <c r="DU15" s="622"/>
      <c r="DV15" s="622"/>
      <c r="DW15" s="622"/>
      <c r="DX15" s="622"/>
      <c r="DY15" s="622"/>
      <c r="DZ15" s="622"/>
      <c r="EA15" s="622"/>
      <c r="EB15" s="622"/>
      <c r="EC15" s="631"/>
    </row>
    <row r="16" spans="2:143" ht="11.25" customHeight="1">
      <c r="B16" s="618" t="s">
        <v>261</v>
      </c>
      <c r="C16" s="619"/>
      <c r="D16" s="619"/>
      <c r="E16" s="619"/>
      <c r="F16" s="619"/>
      <c r="G16" s="619"/>
      <c r="H16" s="619"/>
      <c r="I16" s="619"/>
      <c r="J16" s="619"/>
      <c r="K16" s="619"/>
      <c r="L16" s="619"/>
      <c r="M16" s="619"/>
      <c r="N16" s="619"/>
      <c r="O16" s="619"/>
      <c r="P16" s="619"/>
      <c r="Q16" s="620"/>
      <c r="R16" s="621" t="s">
        <v>168</v>
      </c>
      <c r="S16" s="622"/>
      <c r="T16" s="622"/>
      <c r="U16" s="622"/>
      <c r="V16" s="622"/>
      <c r="W16" s="622"/>
      <c r="X16" s="622"/>
      <c r="Y16" s="623"/>
      <c r="Z16" s="624" t="s">
        <v>132</v>
      </c>
      <c r="AA16" s="624"/>
      <c r="AB16" s="624"/>
      <c r="AC16" s="624"/>
      <c r="AD16" s="625" t="s">
        <v>168</v>
      </c>
      <c r="AE16" s="625"/>
      <c r="AF16" s="625"/>
      <c r="AG16" s="625"/>
      <c r="AH16" s="625"/>
      <c r="AI16" s="625"/>
      <c r="AJ16" s="625"/>
      <c r="AK16" s="625"/>
      <c r="AL16" s="626" t="s">
        <v>168</v>
      </c>
      <c r="AM16" s="627"/>
      <c r="AN16" s="627"/>
      <c r="AO16" s="628"/>
      <c r="AP16" s="618" t="s">
        <v>262</v>
      </c>
      <c r="AQ16" s="619"/>
      <c r="AR16" s="619"/>
      <c r="AS16" s="619"/>
      <c r="AT16" s="619"/>
      <c r="AU16" s="619"/>
      <c r="AV16" s="619"/>
      <c r="AW16" s="619"/>
      <c r="AX16" s="619"/>
      <c r="AY16" s="619"/>
      <c r="AZ16" s="619"/>
      <c r="BA16" s="619"/>
      <c r="BB16" s="619"/>
      <c r="BC16" s="619"/>
      <c r="BD16" s="619"/>
      <c r="BE16" s="619"/>
      <c r="BF16" s="620"/>
      <c r="BG16" s="621" t="s">
        <v>168</v>
      </c>
      <c r="BH16" s="622"/>
      <c r="BI16" s="622"/>
      <c r="BJ16" s="622"/>
      <c r="BK16" s="622"/>
      <c r="BL16" s="622"/>
      <c r="BM16" s="622"/>
      <c r="BN16" s="623"/>
      <c r="BO16" s="624" t="s">
        <v>132</v>
      </c>
      <c r="BP16" s="624"/>
      <c r="BQ16" s="624"/>
      <c r="BR16" s="624"/>
      <c r="BS16" s="630" t="s">
        <v>168</v>
      </c>
      <c r="BT16" s="622"/>
      <c r="BU16" s="622"/>
      <c r="BV16" s="622"/>
      <c r="BW16" s="622"/>
      <c r="BX16" s="622"/>
      <c r="BY16" s="622"/>
      <c r="BZ16" s="622"/>
      <c r="CA16" s="622"/>
      <c r="CB16" s="631"/>
      <c r="CD16" s="636" t="s">
        <v>263</v>
      </c>
      <c r="CE16" s="637"/>
      <c r="CF16" s="637"/>
      <c r="CG16" s="637"/>
      <c r="CH16" s="637"/>
      <c r="CI16" s="637"/>
      <c r="CJ16" s="637"/>
      <c r="CK16" s="637"/>
      <c r="CL16" s="637"/>
      <c r="CM16" s="637"/>
      <c r="CN16" s="637"/>
      <c r="CO16" s="637"/>
      <c r="CP16" s="637"/>
      <c r="CQ16" s="638"/>
      <c r="CR16" s="621" t="s">
        <v>227</v>
      </c>
      <c r="CS16" s="622"/>
      <c r="CT16" s="622"/>
      <c r="CU16" s="622"/>
      <c r="CV16" s="622"/>
      <c r="CW16" s="622"/>
      <c r="CX16" s="622"/>
      <c r="CY16" s="623"/>
      <c r="CZ16" s="624" t="s">
        <v>227</v>
      </c>
      <c r="DA16" s="624"/>
      <c r="DB16" s="624"/>
      <c r="DC16" s="624"/>
      <c r="DD16" s="630" t="s">
        <v>132</v>
      </c>
      <c r="DE16" s="622"/>
      <c r="DF16" s="622"/>
      <c r="DG16" s="622"/>
      <c r="DH16" s="622"/>
      <c r="DI16" s="622"/>
      <c r="DJ16" s="622"/>
      <c r="DK16" s="622"/>
      <c r="DL16" s="622"/>
      <c r="DM16" s="622"/>
      <c r="DN16" s="622"/>
      <c r="DO16" s="622"/>
      <c r="DP16" s="623"/>
      <c r="DQ16" s="630" t="s">
        <v>168</v>
      </c>
      <c r="DR16" s="622"/>
      <c r="DS16" s="622"/>
      <c r="DT16" s="622"/>
      <c r="DU16" s="622"/>
      <c r="DV16" s="622"/>
      <c r="DW16" s="622"/>
      <c r="DX16" s="622"/>
      <c r="DY16" s="622"/>
      <c r="DZ16" s="622"/>
      <c r="EA16" s="622"/>
      <c r="EB16" s="622"/>
      <c r="EC16" s="631"/>
    </row>
    <row r="17" spans="2:133" ht="11.25" customHeight="1">
      <c r="B17" s="618" t="s">
        <v>264</v>
      </c>
      <c r="C17" s="619"/>
      <c r="D17" s="619"/>
      <c r="E17" s="619"/>
      <c r="F17" s="619"/>
      <c r="G17" s="619"/>
      <c r="H17" s="619"/>
      <c r="I17" s="619"/>
      <c r="J17" s="619"/>
      <c r="K17" s="619"/>
      <c r="L17" s="619"/>
      <c r="M17" s="619"/>
      <c r="N17" s="619"/>
      <c r="O17" s="619"/>
      <c r="P17" s="619"/>
      <c r="Q17" s="620"/>
      <c r="R17" s="621">
        <v>3890</v>
      </c>
      <c r="S17" s="622"/>
      <c r="T17" s="622"/>
      <c r="U17" s="622"/>
      <c r="V17" s="622"/>
      <c r="W17" s="622"/>
      <c r="X17" s="622"/>
      <c r="Y17" s="623"/>
      <c r="Z17" s="624">
        <v>0.1</v>
      </c>
      <c r="AA17" s="624"/>
      <c r="AB17" s="624"/>
      <c r="AC17" s="624"/>
      <c r="AD17" s="625">
        <v>3890</v>
      </c>
      <c r="AE17" s="625"/>
      <c r="AF17" s="625"/>
      <c r="AG17" s="625"/>
      <c r="AH17" s="625"/>
      <c r="AI17" s="625"/>
      <c r="AJ17" s="625"/>
      <c r="AK17" s="625"/>
      <c r="AL17" s="626">
        <v>0.1</v>
      </c>
      <c r="AM17" s="627"/>
      <c r="AN17" s="627"/>
      <c r="AO17" s="628"/>
      <c r="AP17" s="618" t="s">
        <v>265</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24" t="s">
        <v>227</v>
      </c>
      <c r="BP17" s="624"/>
      <c r="BQ17" s="624"/>
      <c r="BR17" s="624"/>
      <c r="BS17" s="630" t="s">
        <v>168</v>
      </c>
      <c r="BT17" s="622"/>
      <c r="BU17" s="622"/>
      <c r="BV17" s="622"/>
      <c r="BW17" s="622"/>
      <c r="BX17" s="622"/>
      <c r="BY17" s="622"/>
      <c r="BZ17" s="622"/>
      <c r="CA17" s="622"/>
      <c r="CB17" s="631"/>
      <c r="CD17" s="636" t="s">
        <v>266</v>
      </c>
      <c r="CE17" s="637"/>
      <c r="CF17" s="637"/>
      <c r="CG17" s="637"/>
      <c r="CH17" s="637"/>
      <c r="CI17" s="637"/>
      <c r="CJ17" s="637"/>
      <c r="CK17" s="637"/>
      <c r="CL17" s="637"/>
      <c r="CM17" s="637"/>
      <c r="CN17" s="637"/>
      <c r="CO17" s="637"/>
      <c r="CP17" s="637"/>
      <c r="CQ17" s="638"/>
      <c r="CR17" s="621">
        <v>524073</v>
      </c>
      <c r="CS17" s="622"/>
      <c r="CT17" s="622"/>
      <c r="CU17" s="622"/>
      <c r="CV17" s="622"/>
      <c r="CW17" s="622"/>
      <c r="CX17" s="622"/>
      <c r="CY17" s="623"/>
      <c r="CZ17" s="624">
        <v>8.4</v>
      </c>
      <c r="DA17" s="624"/>
      <c r="DB17" s="624"/>
      <c r="DC17" s="624"/>
      <c r="DD17" s="630" t="s">
        <v>132</v>
      </c>
      <c r="DE17" s="622"/>
      <c r="DF17" s="622"/>
      <c r="DG17" s="622"/>
      <c r="DH17" s="622"/>
      <c r="DI17" s="622"/>
      <c r="DJ17" s="622"/>
      <c r="DK17" s="622"/>
      <c r="DL17" s="622"/>
      <c r="DM17" s="622"/>
      <c r="DN17" s="622"/>
      <c r="DO17" s="622"/>
      <c r="DP17" s="623"/>
      <c r="DQ17" s="630">
        <v>524073</v>
      </c>
      <c r="DR17" s="622"/>
      <c r="DS17" s="622"/>
      <c r="DT17" s="622"/>
      <c r="DU17" s="622"/>
      <c r="DV17" s="622"/>
      <c r="DW17" s="622"/>
      <c r="DX17" s="622"/>
      <c r="DY17" s="622"/>
      <c r="DZ17" s="622"/>
      <c r="EA17" s="622"/>
      <c r="EB17" s="622"/>
      <c r="EC17" s="631"/>
    </row>
    <row r="18" spans="2:133" ht="11.25" customHeight="1">
      <c r="B18" s="618" t="s">
        <v>267</v>
      </c>
      <c r="C18" s="619"/>
      <c r="D18" s="619"/>
      <c r="E18" s="619"/>
      <c r="F18" s="619"/>
      <c r="G18" s="619"/>
      <c r="H18" s="619"/>
      <c r="I18" s="619"/>
      <c r="J18" s="619"/>
      <c r="K18" s="619"/>
      <c r="L18" s="619"/>
      <c r="M18" s="619"/>
      <c r="N18" s="619"/>
      <c r="O18" s="619"/>
      <c r="P18" s="619"/>
      <c r="Q18" s="620"/>
      <c r="R18" s="621">
        <v>2899792</v>
      </c>
      <c r="S18" s="622"/>
      <c r="T18" s="622"/>
      <c r="U18" s="622"/>
      <c r="V18" s="622"/>
      <c r="W18" s="622"/>
      <c r="X18" s="622"/>
      <c r="Y18" s="623"/>
      <c r="Z18" s="624">
        <v>45</v>
      </c>
      <c r="AA18" s="624"/>
      <c r="AB18" s="624"/>
      <c r="AC18" s="624"/>
      <c r="AD18" s="625">
        <v>2624478</v>
      </c>
      <c r="AE18" s="625"/>
      <c r="AF18" s="625"/>
      <c r="AG18" s="625"/>
      <c r="AH18" s="625"/>
      <c r="AI18" s="625"/>
      <c r="AJ18" s="625"/>
      <c r="AK18" s="625"/>
      <c r="AL18" s="626">
        <v>69</v>
      </c>
      <c r="AM18" s="627"/>
      <c r="AN18" s="627"/>
      <c r="AO18" s="628"/>
      <c r="AP18" s="618" t="s">
        <v>268</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24" t="s">
        <v>168</v>
      </c>
      <c r="BP18" s="624"/>
      <c r="BQ18" s="624"/>
      <c r="BR18" s="624"/>
      <c r="BS18" s="630" t="s">
        <v>132</v>
      </c>
      <c r="BT18" s="622"/>
      <c r="BU18" s="622"/>
      <c r="BV18" s="622"/>
      <c r="BW18" s="622"/>
      <c r="BX18" s="622"/>
      <c r="BY18" s="622"/>
      <c r="BZ18" s="622"/>
      <c r="CA18" s="622"/>
      <c r="CB18" s="631"/>
      <c r="CD18" s="636" t="s">
        <v>269</v>
      </c>
      <c r="CE18" s="637"/>
      <c r="CF18" s="637"/>
      <c r="CG18" s="637"/>
      <c r="CH18" s="637"/>
      <c r="CI18" s="637"/>
      <c r="CJ18" s="637"/>
      <c r="CK18" s="637"/>
      <c r="CL18" s="637"/>
      <c r="CM18" s="637"/>
      <c r="CN18" s="637"/>
      <c r="CO18" s="637"/>
      <c r="CP18" s="637"/>
      <c r="CQ18" s="638"/>
      <c r="CR18" s="621" t="s">
        <v>168</v>
      </c>
      <c r="CS18" s="622"/>
      <c r="CT18" s="622"/>
      <c r="CU18" s="622"/>
      <c r="CV18" s="622"/>
      <c r="CW18" s="622"/>
      <c r="CX18" s="622"/>
      <c r="CY18" s="623"/>
      <c r="CZ18" s="624" t="s">
        <v>132</v>
      </c>
      <c r="DA18" s="624"/>
      <c r="DB18" s="624"/>
      <c r="DC18" s="624"/>
      <c r="DD18" s="630" t="s">
        <v>227</v>
      </c>
      <c r="DE18" s="622"/>
      <c r="DF18" s="622"/>
      <c r="DG18" s="622"/>
      <c r="DH18" s="622"/>
      <c r="DI18" s="622"/>
      <c r="DJ18" s="622"/>
      <c r="DK18" s="622"/>
      <c r="DL18" s="622"/>
      <c r="DM18" s="622"/>
      <c r="DN18" s="622"/>
      <c r="DO18" s="622"/>
      <c r="DP18" s="623"/>
      <c r="DQ18" s="630" t="s">
        <v>168</v>
      </c>
      <c r="DR18" s="622"/>
      <c r="DS18" s="622"/>
      <c r="DT18" s="622"/>
      <c r="DU18" s="622"/>
      <c r="DV18" s="622"/>
      <c r="DW18" s="622"/>
      <c r="DX18" s="622"/>
      <c r="DY18" s="622"/>
      <c r="DZ18" s="622"/>
      <c r="EA18" s="622"/>
      <c r="EB18" s="622"/>
      <c r="EC18" s="631"/>
    </row>
    <row r="19" spans="2:133" ht="11.25" customHeight="1">
      <c r="B19" s="618" t="s">
        <v>270</v>
      </c>
      <c r="C19" s="619"/>
      <c r="D19" s="619"/>
      <c r="E19" s="619"/>
      <c r="F19" s="619"/>
      <c r="G19" s="619"/>
      <c r="H19" s="619"/>
      <c r="I19" s="619"/>
      <c r="J19" s="619"/>
      <c r="K19" s="619"/>
      <c r="L19" s="619"/>
      <c r="M19" s="619"/>
      <c r="N19" s="619"/>
      <c r="O19" s="619"/>
      <c r="P19" s="619"/>
      <c r="Q19" s="620"/>
      <c r="R19" s="621">
        <v>2624478</v>
      </c>
      <c r="S19" s="622"/>
      <c r="T19" s="622"/>
      <c r="U19" s="622"/>
      <c r="V19" s="622"/>
      <c r="W19" s="622"/>
      <c r="X19" s="622"/>
      <c r="Y19" s="623"/>
      <c r="Z19" s="624">
        <v>40.700000000000003</v>
      </c>
      <c r="AA19" s="624"/>
      <c r="AB19" s="624"/>
      <c r="AC19" s="624"/>
      <c r="AD19" s="625">
        <v>2624478</v>
      </c>
      <c r="AE19" s="625"/>
      <c r="AF19" s="625"/>
      <c r="AG19" s="625"/>
      <c r="AH19" s="625"/>
      <c r="AI19" s="625"/>
      <c r="AJ19" s="625"/>
      <c r="AK19" s="625"/>
      <c r="AL19" s="626">
        <v>69</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v>714</v>
      </c>
      <c r="BH19" s="622"/>
      <c r="BI19" s="622"/>
      <c r="BJ19" s="622"/>
      <c r="BK19" s="622"/>
      <c r="BL19" s="622"/>
      <c r="BM19" s="622"/>
      <c r="BN19" s="623"/>
      <c r="BO19" s="624">
        <v>0.1</v>
      </c>
      <c r="BP19" s="624"/>
      <c r="BQ19" s="624"/>
      <c r="BR19" s="624"/>
      <c r="BS19" s="630" t="s">
        <v>227</v>
      </c>
      <c r="BT19" s="622"/>
      <c r="BU19" s="622"/>
      <c r="BV19" s="622"/>
      <c r="BW19" s="622"/>
      <c r="BX19" s="622"/>
      <c r="BY19" s="622"/>
      <c r="BZ19" s="622"/>
      <c r="CA19" s="622"/>
      <c r="CB19" s="631"/>
      <c r="CD19" s="636" t="s">
        <v>272</v>
      </c>
      <c r="CE19" s="637"/>
      <c r="CF19" s="637"/>
      <c r="CG19" s="637"/>
      <c r="CH19" s="637"/>
      <c r="CI19" s="637"/>
      <c r="CJ19" s="637"/>
      <c r="CK19" s="637"/>
      <c r="CL19" s="637"/>
      <c r="CM19" s="637"/>
      <c r="CN19" s="637"/>
      <c r="CO19" s="637"/>
      <c r="CP19" s="637"/>
      <c r="CQ19" s="638"/>
      <c r="CR19" s="621" t="s">
        <v>227</v>
      </c>
      <c r="CS19" s="622"/>
      <c r="CT19" s="622"/>
      <c r="CU19" s="622"/>
      <c r="CV19" s="622"/>
      <c r="CW19" s="622"/>
      <c r="CX19" s="622"/>
      <c r="CY19" s="623"/>
      <c r="CZ19" s="624" t="s">
        <v>227</v>
      </c>
      <c r="DA19" s="624"/>
      <c r="DB19" s="624"/>
      <c r="DC19" s="624"/>
      <c r="DD19" s="630" t="s">
        <v>168</v>
      </c>
      <c r="DE19" s="622"/>
      <c r="DF19" s="622"/>
      <c r="DG19" s="622"/>
      <c r="DH19" s="622"/>
      <c r="DI19" s="622"/>
      <c r="DJ19" s="622"/>
      <c r="DK19" s="622"/>
      <c r="DL19" s="622"/>
      <c r="DM19" s="622"/>
      <c r="DN19" s="622"/>
      <c r="DO19" s="622"/>
      <c r="DP19" s="623"/>
      <c r="DQ19" s="630" t="s">
        <v>132</v>
      </c>
      <c r="DR19" s="622"/>
      <c r="DS19" s="622"/>
      <c r="DT19" s="622"/>
      <c r="DU19" s="622"/>
      <c r="DV19" s="622"/>
      <c r="DW19" s="622"/>
      <c r="DX19" s="622"/>
      <c r="DY19" s="622"/>
      <c r="DZ19" s="622"/>
      <c r="EA19" s="622"/>
      <c r="EB19" s="622"/>
      <c r="EC19" s="631"/>
    </row>
    <row r="20" spans="2:133" ht="11.25" customHeight="1">
      <c r="B20" s="618" t="s">
        <v>273</v>
      </c>
      <c r="C20" s="619"/>
      <c r="D20" s="619"/>
      <c r="E20" s="619"/>
      <c r="F20" s="619"/>
      <c r="G20" s="619"/>
      <c r="H20" s="619"/>
      <c r="I20" s="619"/>
      <c r="J20" s="619"/>
      <c r="K20" s="619"/>
      <c r="L20" s="619"/>
      <c r="M20" s="619"/>
      <c r="N20" s="619"/>
      <c r="O20" s="619"/>
      <c r="P20" s="619"/>
      <c r="Q20" s="620"/>
      <c r="R20" s="621">
        <v>275314</v>
      </c>
      <c r="S20" s="622"/>
      <c r="T20" s="622"/>
      <c r="U20" s="622"/>
      <c r="V20" s="622"/>
      <c r="W20" s="622"/>
      <c r="X20" s="622"/>
      <c r="Y20" s="623"/>
      <c r="Z20" s="624">
        <v>4.3</v>
      </c>
      <c r="AA20" s="624"/>
      <c r="AB20" s="624"/>
      <c r="AC20" s="624"/>
      <c r="AD20" s="625" t="s">
        <v>227</v>
      </c>
      <c r="AE20" s="625"/>
      <c r="AF20" s="625"/>
      <c r="AG20" s="625"/>
      <c r="AH20" s="625"/>
      <c r="AI20" s="625"/>
      <c r="AJ20" s="625"/>
      <c r="AK20" s="625"/>
      <c r="AL20" s="626" t="s">
        <v>168</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v>714</v>
      </c>
      <c r="BH20" s="622"/>
      <c r="BI20" s="622"/>
      <c r="BJ20" s="622"/>
      <c r="BK20" s="622"/>
      <c r="BL20" s="622"/>
      <c r="BM20" s="622"/>
      <c r="BN20" s="623"/>
      <c r="BO20" s="624">
        <v>0.1</v>
      </c>
      <c r="BP20" s="624"/>
      <c r="BQ20" s="624"/>
      <c r="BR20" s="624"/>
      <c r="BS20" s="630" t="s">
        <v>168</v>
      </c>
      <c r="BT20" s="622"/>
      <c r="BU20" s="622"/>
      <c r="BV20" s="622"/>
      <c r="BW20" s="622"/>
      <c r="BX20" s="622"/>
      <c r="BY20" s="622"/>
      <c r="BZ20" s="622"/>
      <c r="CA20" s="622"/>
      <c r="CB20" s="631"/>
      <c r="CD20" s="636" t="s">
        <v>275</v>
      </c>
      <c r="CE20" s="637"/>
      <c r="CF20" s="637"/>
      <c r="CG20" s="637"/>
      <c r="CH20" s="637"/>
      <c r="CI20" s="637"/>
      <c r="CJ20" s="637"/>
      <c r="CK20" s="637"/>
      <c r="CL20" s="637"/>
      <c r="CM20" s="637"/>
      <c r="CN20" s="637"/>
      <c r="CO20" s="637"/>
      <c r="CP20" s="637"/>
      <c r="CQ20" s="638"/>
      <c r="CR20" s="621">
        <v>6245556</v>
      </c>
      <c r="CS20" s="622"/>
      <c r="CT20" s="622"/>
      <c r="CU20" s="622"/>
      <c r="CV20" s="622"/>
      <c r="CW20" s="622"/>
      <c r="CX20" s="622"/>
      <c r="CY20" s="623"/>
      <c r="CZ20" s="624">
        <v>100</v>
      </c>
      <c r="DA20" s="624"/>
      <c r="DB20" s="624"/>
      <c r="DC20" s="624"/>
      <c r="DD20" s="630">
        <v>618210</v>
      </c>
      <c r="DE20" s="622"/>
      <c r="DF20" s="622"/>
      <c r="DG20" s="622"/>
      <c r="DH20" s="622"/>
      <c r="DI20" s="622"/>
      <c r="DJ20" s="622"/>
      <c r="DK20" s="622"/>
      <c r="DL20" s="622"/>
      <c r="DM20" s="622"/>
      <c r="DN20" s="622"/>
      <c r="DO20" s="622"/>
      <c r="DP20" s="623"/>
      <c r="DQ20" s="630">
        <v>4289675</v>
      </c>
      <c r="DR20" s="622"/>
      <c r="DS20" s="622"/>
      <c r="DT20" s="622"/>
      <c r="DU20" s="622"/>
      <c r="DV20" s="622"/>
      <c r="DW20" s="622"/>
      <c r="DX20" s="622"/>
      <c r="DY20" s="622"/>
      <c r="DZ20" s="622"/>
      <c r="EA20" s="622"/>
      <c r="EB20" s="622"/>
      <c r="EC20" s="631"/>
    </row>
    <row r="21" spans="2:133" ht="11.25" customHeight="1">
      <c r="B21" s="618" t="s">
        <v>276</v>
      </c>
      <c r="C21" s="619"/>
      <c r="D21" s="619"/>
      <c r="E21" s="619"/>
      <c r="F21" s="619"/>
      <c r="G21" s="619"/>
      <c r="H21" s="619"/>
      <c r="I21" s="619"/>
      <c r="J21" s="619"/>
      <c r="K21" s="619"/>
      <c r="L21" s="619"/>
      <c r="M21" s="619"/>
      <c r="N21" s="619"/>
      <c r="O21" s="619"/>
      <c r="P21" s="619"/>
      <c r="Q21" s="620"/>
      <c r="R21" s="621" t="s">
        <v>168</v>
      </c>
      <c r="S21" s="622"/>
      <c r="T21" s="622"/>
      <c r="U21" s="622"/>
      <c r="V21" s="622"/>
      <c r="W21" s="622"/>
      <c r="X21" s="622"/>
      <c r="Y21" s="623"/>
      <c r="Z21" s="624" t="s">
        <v>168</v>
      </c>
      <c r="AA21" s="624"/>
      <c r="AB21" s="624"/>
      <c r="AC21" s="624"/>
      <c r="AD21" s="625" t="s">
        <v>168</v>
      </c>
      <c r="AE21" s="625"/>
      <c r="AF21" s="625"/>
      <c r="AG21" s="625"/>
      <c r="AH21" s="625"/>
      <c r="AI21" s="625"/>
      <c r="AJ21" s="625"/>
      <c r="AK21" s="625"/>
      <c r="AL21" s="626" t="s">
        <v>132</v>
      </c>
      <c r="AM21" s="627"/>
      <c r="AN21" s="627"/>
      <c r="AO21" s="628"/>
      <c r="AP21" s="639" t="s">
        <v>277</v>
      </c>
      <c r="AQ21" s="640"/>
      <c r="AR21" s="640"/>
      <c r="AS21" s="640"/>
      <c r="AT21" s="640"/>
      <c r="AU21" s="640"/>
      <c r="AV21" s="640"/>
      <c r="AW21" s="640"/>
      <c r="AX21" s="640"/>
      <c r="AY21" s="640"/>
      <c r="AZ21" s="640"/>
      <c r="BA21" s="640"/>
      <c r="BB21" s="640"/>
      <c r="BC21" s="640"/>
      <c r="BD21" s="640"/>
      <c r="BE21" s="640"/>
      <c r="BF21" s="641"/>
      <c r="BG21" s="621">
        <v>714</v>
      </c>
      <c r="BH21" s="622"/>
      <c r="BI21" s="622"/>
      <c r="BJ21" s="622"/>
      <c r="BK21" s="622"/>
      <c r="BL21" s="622"/>
      <c r="BM21" s="622"/>
      <c r="BN21" s="623"/>
      <c r="BO21" s="624">
        <v>0.1</v>
      </c>
      <c r="BP21" s="624"/>
      <c r="BQ21" s="624"/>
      <c r="BR21" s="624"/>
      <c r="BS21" s="630" t="s">
        <v>227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278</v>
      </c>
      <c r="C22" s="619"/>
      <c r="D22" s="619"/>
      <c r="E22" s="619"/>
      <c r="F22" s="619"/>
      <c r="G22" s="619"/>
      <c r="H22" s="619"/>
      <c r="I22" s="619"/>
      <c r="J22" s="619"/>
      <c r="K22" s="619"/>
      <c r="L22" s="619"/>
      <c r="M22" s="619"/>
      <c r="N22" s="619"/>
      <c r="O22" s="619"/>
      <c r="P22" s="619"/>
      <c r="Q22" s="620"/>
      <c r="R22" s="621">
        <v>4076948</v>
      </c>
      <c r="S22" s="622"/>
      <c r="T22" s="622"/>
      <c r="U22" s="622"/>
      <c r="V22" s="622"/>
      <c r="W22" s="622"/>
      <c r="X22" s="622"/>
      <c r="Y22" s="623"/>
      <c r="Z22" s="624">
        <v>63.2</v>
      </c>
      <c r="AA22" s="624"/>
      <c r="AB22" s="624"/>
      <c r="AC22" s="624"/>
      <c r="AD22" s="625">
        <v>3801634</v>
      </c>
      <c r="AE22" s="625"/>
      <c r="AF22" s="625"/>
      <c r="AG22" s="625"/>
      <c r="AH22" s="625"/>
      <c r="AI22" s="625"/>
      <c r="AJ22" s="625"/>
      <c r="AK22" s="625"/>
      <c r="AL22" s="626">
        <v>99.9</v>
      </c>
      <c r="AM22" s="627"/>
      <c r="AN22" s="627"/>
      <c r="AO22" s="628"/>
      <c r="AP22" s="639" t="s">
        <v>279</v>
      </c>
      <c r="AQ22" s="640"/>
      <c r="AR22" s="640"/>
      <c r="AS22" s="640"/>
      <c r="AT22" s="640"/>
      <c r="AU22" s="640"/>
      <c r="AV22" s="640"/>
      <c r="AW22" s="640"/>
      <c r="AX22" s="640"/>
      <c r="AY22" s="640"/>
      <c r="AZ22" s="640"/>
      <c r="BA22" s="640"/>
      <c r="BB22" s="640"/>
      <c r="BC22" s="640"/>
      <c r="BD22" s="640"/>
      <c r="BE22" s="640"/>
      <c r="BF22" s="641"/>
      <c r="BG22" s="621" t="s">
        <v>168</v>
      </c>
      <c r="BH22" s="622"/>
      <c r="BI22" s="622"/>
      <c r="BJ22" s="622"/>
      <c r="BK22" s="622"/>
      <c r="BL22" s="622"/>
      <c r="BM22" s="622"/>
      <c r="BN22" s="623"/>
      <c r="BO22" s="624" t="s">
        <v>168</v>
      </c>
      <c r="BP22" s="624"/>
      <c r="BQ22" s="624"/>
      <c r="BR22" s="624"/>
      <c r="BS22" s="630" t="s">
        <v>132</v>
      </c>
      <c r="BT22" s="622"/>
      <c r="BU22" s="622"/>
      <c r="BV22" s="622"/>
      <c r="BW22" s="622"/>
      <c r="BX22" s="622"/>
      <c r="BY22" s="622"/>
      <c r="BZ22" s="622"/>
      <c r="CA22" s="622"/>
      <c r="CB22" s="631"/>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281</v>
      </c>
      <c r="C23" s="619"/>
      <c r="D23" s="619"/>
      <c r="E23" s="619"/>
      <c r="F23" s="619"/>
      <c r="G23" s="619"/>
      <c r="H23" s="619"/>
      <c r="I23" s="619"/>
      <c r="J23" s="619"/>
      <c r="K23" s="619"/>
      <c r="L23" s="619"/>
      <c r="M23" s="619"/>
      <c r="N23" s="619"/>
      <c r="O23" s="619"/>
      <c r="P23" s="619"/>
      <c r="Q23" s="620"/>
      <c r="R23" s="621">
        <v>1496</v>
      </c>
      <c r="S23" s="622"/>
      <c r="T23" s="622"/>
      <c r="U23" s="622"/>
      <c r="V23" s="622"/>
      <c r="W23" s="622"/>
      <c r="X23" s="622"/>
      <c r="Y23" s="623"/>
      <c r="Z23" s="624">
        <v>0</v>
      </c>
      <c r="AA23" s="624"/>
      <c r="AB23" s="624"/>
      <c r="AC23" s="624"/>
      <c r="AD23" s="625">
        <v>1496</v>
      </c>
      <c r="AE23" s="625"/>
      <c r="AF23" s="625"/>
      <c r="AG23" s="625"/>
      <c r="AH23" s="625"/>
      <c r="AI23" s="625"/>
      <c r="AJ23" s="625"/>
      <c r="AK23" s="625"/>
      <c r="AL23" s="626">
        <v>0</v>
      </c>
      <c r="AM23" s="627"/>
      <c r="AN23" s="627"/>
      <c r="AO23" s="628"/>
      <c r="AP23" s="639" t="s">
        <v>282</v>
      </c>
      <c r="AQ23" s="640"/>
      <c r="AR23" s="640"/>
      <c r="AS23" s="640"/>
      <c r="AT23" s="640"/>
      <c r="AU23" s="640"/>
      <c r="AV23" s="640"/>
      <c r="AW23" s="640"/>
      <c r="AX23" s="640"/>
      <c r="AY23" s="640"/>
      <c r="AZ23" s="640"/>
      <c r="BA23" s="640"/>
      <c r="BB23" s="640"/>
      <c r="BC23" s="640"/>
      <c r="BD23" s="640"/>
      <c r="BE23" s="640"/>
      <c r="BF23" s="641"/>
      <c r="BG23" s="621" t="s">
        <v>168</v>
      </c>
      <c r="BH23" s="622"/>
      <c r="BI23" s="622"/>
      <c r="BJ23" s="622"/>
      <c r="BK23" s="622"/>
      <c r="BL23" s="622"/>
      <c r="BM23" s="622"/>
      <c r="BN23" s="623"/>
      <c r="BO23" s="624" t="s">
        <v>132</v>
      </c>
      <c r="BP23" s="624"/>
      <c r="BQ23" s="624"/>
      <c r="BR23" s="624"/>
      <c r="BS23" s="630" t="s">
        <v>168</v>
      </c>
      <c r="BT23" s="622"/>
      <c r="BU23" s="622"/>
      <c r="BV23" s="622"/>
      <c r="BW23" s="622"/>
      <c r="BX23" s="622"/>
      <c r="BY23" s="622"/>
      <c r="BZ23" s="622"/>
      <c r="CA23" s="622"/>
      <c r="CB23" s="631"/>
      <c r="CD23" s="603" t="s">
        <v>221</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51" t="s">
        <v>286</v>
      </c>
      <c r="DM23" s="652"/>
      <c r="DN23" s="652"/>
      <c r="DO23" s="652"/>
      <c r="DP23" s="652"/>
      <c r="DQ23" s="652"/>
      <c r="DR23" s="652"/>
      <c r="DS23" s="652"/>
      <c r="DT23" s="652"/>
      <c r="DU23" s="652"/>
      <c r="DV23" s="653"/>
      <c r="DW23" s="603" t="s">
        <v>287</v>
      </c>
      <c r="DX23" s="604"/>
      <c r="DY23" s="604"/>
      <c r="DZ23" s="604"/>
      <c r="EA23" s="604"/>
      <c r="EB23" s="604"/>
      <c r="EC23" s="605"/>
    </row>
    <row r="24" spans="2:133" ht="11.25" customHeight="1">
      <c r="B24" s="618" t="s">
        <v>288</v>
      </c>
      <c r="C24" s="619"/>
      <c r="D24" s="619"/>
      <c r="E24" s="619"/>
      <c r="F24" s="619"/>
      <c r="G24" s="619"/>
      <c r="H24" s="619"/>
      <c r="I24" s="619"/>
      <c r="J24" s="619"/>
      <c r="K24" s="619"/>
      <c r="L24" s="619"/>
      <c r="M24" s="619"/>
      <c r="N24" s="619"/>
      <c r="O24" s="619"/>
      <c r="P24" s="619"/>
      <c r="Q24" s="620"/>
      <c r="R24" s="621">
        <v>22417</v>
      </c>
      <c r="S24" s="622"/>
      <c r="T24" s="622"/>
      <c r="U24" s="622"/>
      <c r="V24" s="622"/>
      <c r="W24" s="622"/>
      <c r="X24" s="622"/>
      <c r="Y24" s="623"/>
      <c r="Z24" s="624">
        <v>0.3</v>
      </c>
      <c r="AA24" s="624"/>
      <c r="AB24" s="624"/>
      <c r="AC24" s="624"/>
      <c r="AD24" s="625" t="s">
        <v>132</v>
      </c>
      <c r="AE24" s="625"/>
      <c r="AF24" s="625"/>
      <c r="AG24" s="625"/>
      <c r="AH24" s="625"/>
      <c r="AI24" s="625"/>
      <c r="AJ24" s="625"/>
      <c r="AK24" s="625"/>
      <c r="AL24" s="626" t="s">
        <v>168</v>
      </c>
      <c r="AM24" s="627"/>
      <c r="AN24" s="627"/>
      <c r="AO24" s="628"/>
      <c r="AP24" s="639" t="s">
        <v>289</v>
      </c>
      <c r="AQ24" s="640"/>
      <c r="AR24" s="640"/>
      <c r="AS24" s="640"/>
      <c r="AT24" s="640"/>
      <c r="AU24" s="640"/>
      <c r="AV24" s="640"/>
      <c r="AW24" s="640"/>
      <c r="AX24" s="640"/>
      <c r="AY24" s="640"/>
      <c r="AZ24" s="640"/>
      <c r="BA24" s="640"/>
      <c r="BB24" s="640"/>
      <c r="BC24" s="640"/>
      <c r="BD24" s="640"/>
      <c r="BE24" s="640"/>
      <c r="BF24" s="641"/>
      <c r="BG24" s="621" t="s">
        <v>168</v>
      </c>
      <c r="BH24" s="622"/>
      <c r="BI24" s="622"/>
      <c r="BJ24" s="622"/>
      <c r="BK24" s="622"/>
      <c r="BL24" s="622"/>
      <c r="BM24" s="622"/>
      <c r="BN24" s="623"/>
      <c r="BO24" s="624" t="s">
        <v>132</v>
      </c>
      <c r="BP24" s="624"/>
      <c r="BQ24" s="624"/>
      <c r="BR24" s="624"/>
      <c r="BS24" s="630" t="s">
        <v>168</v>
      </c>
      <c r="BT24" s="622"/>
      <c r="BU24" s="622"/>
      <c r="BV24" s="622"/>
      <c r="BW24" s="622"/>
      <c r="BX24" s="622"/>
      <c r="BY24" s="622"/>
      <c r="BZ24" s="622"/>
      <c r="CA24" s="622"/>
      <c r="CB24" s="631"/>
      <c r="CD24" s="632" t="s">
        <v>290</v>
      </c>
      <c r="CE24" s="633"/>
      <c r="CF24" s="633"/>
      <c r="CG24" s="633"/>
      <c r="CH24" s="633"/>
      <c r="CI24" s="633"/>
      <c r="CJ24" s="633"/>
      <c r="CK24" s="633"/>
      <c r="CL24" s="633"/>
      <c r="CM24" s="633"/>
      <c r="CN24" s="633"/>
      <c r="CO24" s="633"/>
      <c r="CP24" s="633"/>
      <c r="CQ24" s="634"/>
      <c r="CR24" s="610">
        <v>2672209</v>
      </c>
      <c r="CS24" s="611"/>
      <c r="CT24" s="611"/>
      <c r="CU24" s="611"/>
      <c r="CV24" s="611"/>
      <c r="CW24" s="611"/>
      <c r="CX24" s="611"/>
      <c r="CY24" s="612"/>
      <c r="CZ24" s="615">
        <v>42.8</v>
      </c>
      <c r="DA24" s="616"/>
      <c r="DB24" s="616"/>
      <c r="DC24" s="635"/>
      <c r="DD24" s="654">
        <v>1735964</v>
      </c>
      <c r="DE24" s="611"/>
      <c r="DF24" s="611"/>
      <c r="DG24" s="611"/>
      <c r="DH24" s="611"/>
      <c r="DI24" s="611"/>
      <c r="DJ24" s="611"/>
      <c r="DK24" s="612"/>
      <c r="DL24" s="654">
        <v>1686254</v>
      </c>
      <c r="DM24" s="611"/>
      <c r="DN24" s="611"/>
      <c r="DO24" s="611"/>
      <c r="DP24" s="611"/>
      <c r="DQ24" s="611"/>
      <c r="DR24" s="611"/>
      <c r="DS24" s="611"/>
      <c r="DT24" s="611"/>
      <c r="DU24" s="611"/>
      <c r="DV24" s="612"/>
      <c r="DW24" s="615">
        <v>42.4</v>
      </c>
      <c r="DX24" s="616"/>
      <c r="DY24" s="616"/>
      <c r="DZ24" s="616"/>
      <c r="EA24" s="616"/>
      <c r="EB24" s="616"/>
      <c r="EC24" s="617"/>
    </row>
    <row r="25" spans="2:133" ht="11.25" customHeight="1">
      <c r="B25" s="618" t="s">
        <v>291</v>
      </c>
      <c r="C25" s="619"/>
      <c r="D25" s="619"/>
      <c r="E25" s="619"/>
      <c r="F25" s="619"/>
      <c r="G25" s="619"/>
      <c r="H25" s="619"/>
      <c r="I25" s="619"/>
      <c r="J25" s="619"/>
      <c r="K25" s="619"/>
      <c r="L25" s="619"/>
      <c r="M25" s="619"/>
      <c r="N25" s="619"/>
      <c r="O25" s="619"/>
      <c r="P25" s="619"/>
      <c r="Q25" s="620"/>
      <c r="R25" s="621">
        <v>32245</v>
      </c>
      <c r="S25" s="622"/>
      <c r="T25" s="622"/>
      <c r="U25" s="622"/>
      <c r="V25" s="622"/>
      <c r="W25" s="622"/>
      <c r="X25" s="622"/>
      <c r="Y25" s="623"/>
      <c r="Z25" s="624">
        <v>0.5</v>
      </c>
      <c r="AA25" s="624"/>
      <c r="AB25" s="624"/>
      <c r="AC25" s="624"/>
      <c r="AD25" s="625">
        <v>1353</v>
      </c>
      <c r="AE25" s="625"/>
      <c r="AF25" s="625"/>
      <c r="AG25" s="625"/>
      <c r="AH25" s="625"/>
      <c r="AI25" s="625"/>
      <c r="AJ25" s="625"/>
      <c r="AK25" s="625"/>
      <c r="AL25" s="626">
        <v>0</v>
      </c>
      <c r="AM25" s="627"/>
      <c r="AN25" s="627"/>
      <c r="AO25" s="628"/>
      <c r="AP25" s="639" t="s">
        <v>292</v>
      </c>
      <c r="AQ25" s="640"/>
      <c r="AR25" s="640"/>
      <c r="AS25" s="640"/>
      <c r="AT25" s="640"/>
      <c r="AU25" s="640"/>
      <c r="AV25" s="640"/>
      <c r="AW25" s="640"/>
      <c r="AX25" s="640"/>
      <c r="AY25" s="640"/>
      <c r="AZ25" s="640"/>
      <c r="BA25" s="640"/>
      <c r="BB25" s="640"/>
      <c r="BC25" s="640"/>
      <c r="BD25" s="640"/>
      <c r="BE25" s="640"/>
      <c r="BF25" s="641"/>
      <c r="BG25" s="621" t="s">
        <v>168</v>
      </c>
      <c r="BH25" s="622"/>
      <c r="BI25" s="622"/>
      <c r="BJ25" s="622"/>
      <c r="BK25" s="622"/>
      <c r="BL25" s="622"/>
      <c r="BM25" s="622"/>
      <c r="BN25" s="623"/>
      <c r="BO25" s="624" t="s">
        <v>132</v>
      </c>
      <c r="BP25" s="624"/>
      <c r="BQ25" s="624"/>
      <c r="BR25" s="624"/>
      <c r="BS25" s="630" t="s">
        <v>227</v>
      </c>
      <c r="BT25" s="622"/>
      <c r="BU25" s="622"/>
      <c r="BV25" s="622"/>
      <c r="BW25" s="622"/>
      <c r="BX25" s="622"/>
      <c r="BY25" s="622"/>
      <c r="BZ25" s="622"/>
      <c r="CA25" s="622"/>
      <c r="CB25" s="631"/>
      <c r="CD25" s="636" t="s">
        <v>293</v>
      </c>
      <c r="CE25" s="637"/>
      <c r="CF25" s="637"/>
      <c r="CG25" s="637"/>
      <c r="CH25" s="637"/>
      <c r="CI25" s="637"/>
      <c r="CJ25" s="637"/>
      <c r="CK25" s="637"/>
      <c r="CL25" s="637"/>
      <c r="CM25" s="637"/>
      <c r="CN25" s="637"/>
      <c r="CO25" s="637"/>
      <c r="CP25" s="637"/>
      <c r="CQ25" s="638"/>
      <c r="CR25" s="621">
        <v>867071</v>
      </c>
      <c r="CS25" s="657"/>
      <c r="CT25" s="657"/>
      <c r="CU25" s="657"/>
      <c r="CV25" s="657"/>
      <c r="CW25" s="657"/>
      <c r="CX25" s="657"/>
      <c r="CY25" s="658"/>
      <c r="CZ25" s="626">
        <v>13.9</v>
      </c>
      <c r="DA25" s="655"/>
      <c r="DB25" s="655"/>
      <c r="DC25" s="659"/>
      <c r="DD25" s="630">
        <v>822764</v>
      </c>
      <c r="DE25" s="657"/>
      <c r="DF25" s="657"/>
      <c r="DG25" s="657"/>
      <c r="DH25" s="657"/>
      <c r="DI25" s="657"/>
      <c r="DJ25" s="657"/>
      <c r="DK25" s="658"/>
      <c r="DL25" s="630">
        <v>797710</v>
      </c>
      <c r="DM25" s="657"/>
      <c r="DN25" s="657"/>
      <c r="DO25" s="657"/>
      <c r="DP25" s="657"/>
      <c r="DQ25" s="657"/>
      <c r="DR25" s="657"/>
      <c r="DS25" s="657"/>
      <c r="DT25" s="657"/>
      <c r="DU25" s="657"/>
      <c r="DV25" s="658"/>
      <c r="DW25" s="626">
        <v>20.100000000000001</v>
      </c>
      <c r="DX25" s="655"/>
      <c r="DY25" s="655"/>
      <c r="DZ25" s="655"/>
      <c r="EA25" s="655"/>
      <c r="EB25" s="655"/>
      <c r="EC25" s="656"/>
    </row>
    <row r="26" spans="2:133" ht="11.25" customHeight="1">
      <c r="B26" s="618" t="s">
        <v>294</v>
      </c>
      <c r="C26" s="619"/>
      <c r="D26" s="619"/>
      <c r="E26" s="619"/>
      <c r="F26" s="619"/>
      <c r="G26" s="619"/>
      <c r="H26" s="619"/>
      <c r="I26" s="619"/>
      <c r="J26" s="619"/>
      <c r="K26" s="619"/>
      <c r="L26" s="619"/>
      <c r="M26" s="619"/>
      <c r="N26" s="619"/>
      <c r="O26" s="619"/>
      <c r="P26" s="619"/>
      <c r="Q26" s="620"/>
      <c r="R26" s="621">
        <v>12607</v>
      </c>
      <c r="S26" s="622"/>
      <c r="T26" s="622"/>
      <c r="U26" s="622"/>
      <c r="V26" s="622"/>
      <c r="W26" s="622"/>
      <c r="X26" s="622"/>
      <c r="Y26" s="623"/>
      <c r="Z26" s="624">
        <v>0.2</v>
      </c>
      <c r="AA26" s="624"/>
      <c r="AB26" s="624"/>
      <c r="AC26" s="624"/>
      <c r="AD26" s="625" t="s">
        <v>168</v>
      </c>
      <c r="AE26" s="625"/>
      <c r="AF26" s="625"/>
      <c r="AG26" s="625"/>
      <c r="AH26" s="625"/>
      <c r="AI26" s="625"/>
      <c r="AJ26" s="625"/>
      <c r="AK26" s="625"/>
      <c r="AL26" s="626" t="s">
        <v>168</v>
      </c>
      <c r="AM26" s="627"/>
      <c r="AN26" s="627"/>
      <c r="AO26" s="628"/>
      <c r="AP26" s="639" t="s">
        <v>295</v>
      </c>
      <c r="AQ26" s="660"/>
      <c r="AR26" s="660"/>
      <c r="AS26" s="660"/>
      <c r="AT26" s="660"/>
      <c r="AU26" s="660"/>
      <c r="AV26" s="660"/>
      <c r="AW26" s="660"/>
      <c r="AX26" s="660"/>
      <c r="AY26" s="660"/>
      <c r="AZ26" s="660"/>
      <c r="BA26" s="660"/>
      <c r="BB26" s="660"/>
      <c r="BC26" s="660"/>
      <c r="BD26" s="660"/>
      <c r="BE26" s="660"/>
      <c r="BF26" s="641"/>
      <c r="BG26" s="621" t="s">
        <v>227</v>
      </c>
      <c r="BH26" s="622"/>
      <c r="BI26" s="622"/>
      <c r="BJ26" s="622"/>
      <c r="BK26" s="622"/>
      <c r="BL26" s="622"/>
      <c r="BM26" s="622"/>
      <c r="BN26" s="623"/>
      <c r="BO26" s="624" t="s">
        <v>132</v>
      </c>
      <c r="BP26" s="624"/>
      <c r="BQ26" s="624"/>
      <c r="BR26" s="624"/>
      <c r="BS26" s="630" t="s">
        <v>227</v>
      </c>
      <c r="BT26" s="622"/>
      <c r="BU26" s="622"/>
      <c r="BV26" s="622"/>
      <c r="BW26" s="622"/>
      <c r="BX26" s="622"/>
      <c r="BY26" s="622"/>
      <c r="BZ26" s="622"/>
      <c r="CA26" s="622"/>
      <c r="CB26" s="631"/>
      <c r="CD26" s="636" t="s">
        <v>296</v>
      </c>
      <c r="CE26" s="637"/>
      <c r="CF26" s="637"/>
      <c r="CG26" s="637"/>
      <c r="CH26" s="637"/>
      <c r="CI26" s="637"/>
      <c r="CJ26" s="637"/>
      <c r="CK26" s="637"/>
      <c r="CL26" s="637"/>
      <c r="CM26" s="637"/>
      <c r="CN26" s="637"/>
      <c r="CO26" s="637"/>
      <c r="CP26" s="637"/>
      <c r="CQ26" s="638"/>
      <c r="CR26" s="621">
        <v>517896</v>
      </c>
      <c r="CS26" s="622"/>
      <c r="CT26" s="622"/>
      <c r="CU26" s="622"/>
      <c r="CV26" s="622"/>
      <c r="CW26" s="622"/>
      <c r="CX26" s="622"/>
      <c r="CY26" s="623"/>
      <c r="CZ26" s="626">
        <v>8.3000000000000007</v>
      </c>
      <c r="DA26" s="655"/>
      <c r="DB26" s="655"/>
      <c r="DC26" s="659"/>
      <c r="DD26" s="630">
        <v>487602</v>
      </c>
      <c r="DE26" s="622"/>
      <c r="DF26" s="622"/>
      <c r="DG26" s="622"/>
      <c r="DH26" s="622"/>
      <c r="DI26" s="622"/>
      <c r="DJ26" s="622"/>
      <c r="DK26" s="623"/>
      <c r="DL26" s="630" t="s">
        <v>168</v>
      </c>
      <c r="DM26" s="622"/>
      <c r="DN26" s="622"/>
      <c r="DO26" s="622"/>
      <c r="DP26" s="622"/>
      <c r="DQ26" s="622"/>
      <c r="DR26" s="622"/>
      <c r="DS26" s="622"/>
      <c r="DT26" s="622"/>
      <c r="DU26" s="622"/>
      <c r="DV26" s="623"/>
      <c r="DW26" s="626" t="s">
        <v>168</v>
      </c>
      <c r="DX26" s="655"/>
      <c r="DY26" s="655"/>
      <c r="DZ26" s="655"/>
      <c r="EA26" s="655"/>
      <c r="EB26" s="655"/>
      <c r="EC26" s="656"/>
    </row>
    <row r="27" spans="2:133" ht="11.25" customHeight="1">
      <c r="B27" s="618" t="s">
        <v>297</v>
      </c>
      <c r="C27" s="619"/>
      <c r="D27" s="619"/>
      <c r="E27" s="619"/>
      <c r="F27" s="619"/>
      <c r="G27" s="619"/>
      <c r="H27" s="619"/>
      <c r="I27" s="619"/>
      <c r="J27" s="619"/>
      <c r="K27" s="619"/>
      <c r="L27" s="619"/>
      <c r="M27" s="619"/>
      <c r="N27" s="619"/>
      <c r="O27" s="619"/>
      <c r="P27" s="619"/>
      <c r="Q27" s="620"/>
      <c r="R27" s="621">
        <v>897994</v>
      </c>
      <c r="S27" s="622"/>
      <c r="T27" s="622"/>
      <c r="U27" s="622"/>
      <c r="V27" s="622"/>
      <c r="W27" s="622"/>
      <c r="X27" s="622"/>
      <c r="Y27" s="623"/>
      <c r="Z27" s="624">
        <v>13.9</v>
      </c>
      <c r="AA27" s="624"/>
      <c r="AB27" s="624"/>
      <c r="AC27" s="624"/>
      <c r="AD27" s="625" t="s">
        <v>132</v>
      </c>
      <c r="AE27" s="625"/>
      <c r="AF27" s="625"/>
      <c r="AG27" s="625"/>
      <c r="AH27" s="625"/>
      <c r="AI27" s="625"/>
      <c r="AJ27" s="625"/>
      <c r="AK27" s="625"/>
      <c r="AL27" s="626" t="s">
        <v>227</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884814</v>
      </c>
      <c r="BH27" s="622"/>
      <c r="BI27" s="622"/>
      <c r="BJ27" s="622"/>
      <c r="BK27" s="622"/>
      <c r="BL27" s="622"/>
      <c r="BM27" s="622"/>
      <c r="BN27" s="623"/>
      <c r="BO27" s="624">
        <v>100</v>
      </c>
      <c r="BP27" s="624"/>
      <c r="BQ27" s="624"/>
      <c r="BR27" s="624"/>
      <c r="BS27" s="630" t="s">
        <v>168</v>
      </c>
      <c r="BT27" s="622"/>
      <c r="BU27" s="622"/>
      <c r="BV27" s="622"/>
      <c r="BW27" s="622"/>
      <c r="BX27" s="622"/>
      <c r="BY27" s="622"/>
      <c r="BZ27" s="622"/>
      <c r="CA27" s="622"/>
      <c r="CB27" s="631"/>
      <c r="CD27" s="636" t="s">
        <v>299</v>
      </c>
      <c r="CE27" s="637"/>
      <c r="CF27" s="637"/>
      <c r="CG27" s="637"/>
      <c r="CH27" s="637"/>
      <c r="CI27" s="637"/>
      <c r="CJ27" s="637"/>
      <c r="CK27" s="637"/>
      <c r="CL27" s="637"/>
      <c r="CM27" s="637"/>
      <c r="CN27" s="637"/>
      <c r="CO27" s="637"/>
      <c r="CP27" s="637"/>
      <c r="CQ27" s="638"/>
      <c r="CR27" s="621">
        <v>1281065</v>
      </c>
      <c r="CS27" s="657"/>
      <c r="CT27" s="657"/>
      <c r="CU27" s="657"/>
      <c r="CV27" s="657"/>
      <c r="CW27" s="657"/>
      <c r="CX27" s="657"/>
      <c r="CY27" s="658"/>
      <c r="CZ27" s="626">
        <v>20.5</v>
      </c>
      <c r="DA27" s="655"/>
      <c r="DB27" s="655"/>
      <c r="DC27" s="659"/>
      <c r="DD27" s="630">
        <v>389127</v>
      </c>
      <c r="DE27" s="657"/>
      <c r="DF27" s="657"/>
      <c r="DG27" s="657"/>
      <c r="DH27" s="657"/>
      <c r="DI27" s="657"/>
      <c r="DJ27" s="657"/>
      <c r="DK27" s="658"/>
      <c r="DL27" s="630">
        <v>364471</v>
      </c>
      <c r="DM27" s="657"/>
      <c r="DN27" s="657"/>
      <c r="DO27" s="657"/>
      <c r="DP27" s="657"/>
      <c r="DQ27" s="657"/>
      <c r="DR27" s="657"/>
      <c r="DS27" s="657"/>
      <c r="DT27" s="657"/>
      <c r="DU27" s="657"/>
      <c r="DV27" s="658"/>
      <c r="DW27" s="626">
        <v>9.1999999999999993</v>
      </c>
      <c r="DX27" s="655"/>
      <c r="DY27" s="655"/>
      <c r="DZ27" s="655"/>
      <c r="EA27" s="655"/>
      <c r="EB27" s="655"/>
      <c r="EC27" s="656"/>
    </row>
    <row r="28" spans="2:133" ht="11.25" customHeight="1">
      <c r="B28" s="663" t="s">
        <v>300</v>
      </c>
      <c r="C28" s="664"/>
      <c r="D28" s="664"/>
      <c r="E28" s="664"/>
      <c r="F28" s="664"/>
      <c r="G28" s="664"/>
      <c r="H28" s="664"/>
      <c r="I28" s="664"/>
      <c r="J28" s="664"/>
      <c r="K28" s="664"/>
      <c r="L28" s="664"/>
      <c r="M28" s="664"/>
      <c r="N28" s="664"/>
      <c r="O28" s="664"/>
      <c r="P28" s="664"/>
      <c r="Q28" s="665"/>
      <c r="R28" s="621" t="s">
        <v>132</v>
      </c>
      <c r="S28" s="622"/>
      <c r="T28" s="622"/>
      <c r="U28" s="622"/>
      <c r="V28" s="622"/>
      <c r="W28" s="622"/>
      <c r="X28" s="622"/>
      <c r="Y28" s="623"/>
      <c r="Z28" s="624" t="s">
        <v>132</v>
      </c>
      <c r="AA28" s="624"/>
      <c r="AB28" s="624"/>
      <c r="AC28" s="624"/>
      <c r="AD28" s="625" t="s">
        <v>132</v>
      </c>
      <c r="AE28" s="625"/>
      <c r="AF28" s="625"/>
      <c r="AG28" s="625"/>
      <c r="AH28" s="625"/>
      <c r="AI28" s="625"/>
      <c r="AJ28" s="625"/>
      <c r="AK28" s="625"/>
      <c r="AL28" s="626" t="s">
        <v>168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301</v>
      </c>
      <c r="CE28" s="637"/>
      <c r="CF28" s="637"/>
      <c r="CG28" s="637"/>
      <c r="CH28" s="637"/>
      <c r="CI28" s="637"/>
      <c r="CJ28" s="637"/>
      <c r="CK28" s="637"/>
      <c r="CL28" s="637"/>
      <c r="CM28" s="637"/>
      <c r="CN28" s="637"/>
      <c r="CO28" s="637"/>
      <c r="CP28" s="637"/>
      <c r="CQ28" s="638"/>
      <c r="CR28" s="621">
        <v>524073</v>
      </c>
      <c r="CS28" s="622"/>
      <c r="CT28" s="622"/>
      <c r="CU28" s="622"/>
      <c r="CV28" s="622"/>
      <c r="CW28" s="622"/>
      <c r="CX28" s="622"/>
      <c r="CY28" s="623"/>
      <c r="CZ28" s="626">
        <v>8.4</v>
      </c>
      <c r="DA28" s="655"/>
      <c r="DB28" s="655"/>
      <c r="DC28" s="659"/>
      <c r="DD28" s="630">
        <v>524073</v>
      </c>
      <c r="DE28" s="622"/>
      <c r="DF28" s="622"/>
      <c r="DG28" s="622"/>
      <c r="DH28" s="622"/>
      <c r="DI28" s="622"/>
      <c r="DJ28" s="622"/>
      <c r="DK28" s="623"/>
      <c r="DL28" s="630">
        <v>524073</v>
      </c>
      <c r="DM28" s="622"/>
      <c r="DN28" s="622"/>
      <c r="DO28" s="622"/>
      <c r="DP28" s="622"/>
      <c r="DQ28" s="622"/>
      <c r="DR28" s="622"/>
      <c r="DS28" s="622"/>
      <c r="DT28" s="622"/>
      <c r="DU28" s="622"/>
      <c r="DV28" s="623"/>
      <c r="DW28" s="626">
        <v>13.2</v>
      </c>
      <c r="DX28" s="655"/>
      <c r="DY28" s="655"/>
      <c r="DZ28" s="655"/>
      <c r="EA28" s="655"/>
      <c r="EB28" s="655"/>
      <c r="EC28" s="656"/>
    </row>
    <row r="29" spans="2:133" ht="11.25" customHeight="1">
      <c r="B29" s="618" t="s">
        <v>302</v>
      </c>
      <c r="C29" s="619"/>
      <c r="D29" s="619"/>
      <c r="E29" s="619"/>
      <c r="F29" s="619"/>
      <c r="G29" s="619"/>
      <c r="H29" s="619"/>
      <c r="I29" s="619"/>
      <c r="J29" s="619"/>
      <c r="K29" s="619"/>
      <c r="L29" s="619"/>
      <c r="M29" s="619"/>
      <c r="N29" s="619"/>
      <c r="O29" s="619"/>
      <c r="P29" s="619"/>
      <c r="Q29" s="620"/>
      <c r="R29" s="621">
        <v>524517</v>
      </c>
      <c r="S29" s="622"/>
      <c r="T29" s="622"/>
      <c r="U29" s="622"/>
      <c r="V29" s="622"/>
      <c r="W29" s="622"/>
      <c r="X29" s="622"/>
      <c r="Y29" s="623"/>
      <c r="Z29" s="624">
        <v>8.1</v>
      </c>
      <c r="AA29" s="624"/>
      <c r="AB29" s="624"/>
      <c r="AC29" s="624"/>
      <c r="AD29" s="625" t="s">
        <v>168</v>
      </c>
      <c r="AE29" s="625"/>
      <c r="AF29" s="625"/>
      <c r="AG29" s="625"/>
      <c r="AH29" s="625"/>
      <c r="AI29" s="625"/>
      <c r="AJ29" s="625"/>
      <c r="AK29" s="625"/>
      <c r="AL29" s="626" t="s">
        <v>132</v>
      </c>
      <c r="AM29" s="627"/>
      <c r="AN29" s="627"/>
      <c r="AO29" s="628"/>
      <c r="AP29" s="600" t="s">
        <v>221</v>
      </c>
      <c r="AQ29" s="601"/>
      <c r="AR29" s="601"/>
      <c r="AS29" s="601"/>
      <c r="AT29" s="601"/>
      <c r="AU29" s="601"/>
      <c r="AV29" s="601"/>
      <c r="AW29" s="601"/>
      <c r="AX29" s="601"/>
      <c r="AY29" s="601"/>
      <c r="AZ29" s="601"/>
      <c r="BA29" s="601"/>
      <c r="BB29" s="601"/>
      <c r="BC29" s="601"/>
      <c r="BD29" s="601"/>
      <c r="BE29" s="601"/>
      <c r="BF29" s="602"/>
      <c r="BG29" s="600" t="s">
        <v>303</v>
      </c>
      <c r="BH29" s="661"/>
      <c r="BI29" s="661"/>
      <c r="BJ29" s="661"/>
      <c r="BK29" s="661"/>
      <c r="BL29" s="661"/>
      <c r="BM29" s="661"/>
      <c r="BN29" s="661"/>
      <c r="BO29" s="661"/>
      <c r="BP29" s="661"/>
      <c r="BQ29" s="662"/>
      <c r="BR29" s="600" t="s">
        <v>304</v>
      </c>
      <c r="BS29" s="661"/>
      <c r="BT29" s="661"/>
      <c r="BU29" s="661"/>
      <c r="BV29" s="661"/>
      <c r="BW29" s="661"/>
      <c r="BX29" s="661"/>
      <c r="BY29" s="661"/>
      <c r="BZ29" s="661"/>
      <c r="CA29" s="661"/>
      <c r="CB29" s="662"/>
      <c r="CD29" s="684" t="s">
        <v>305</v>
      </c>
      <c r="CE29" s="685"/>
      <c r="CF29" s="636" t="s">
        <v>64</v>
      </c>
      <c r="CG29" s="637"/>
      <c r="CH29" s="637"/>
      <c r="CI29" s="637"/>
      <c r="CJ29" s="637"/>
      <c r="CK29" s="637"/>
      <c r="CL29" s="637"/>
      <c r="CM29" s="637"/>
      <c r="CN29" s="637"/>
      <c r="CO29" s="637"/>
      <c r="CP29" s="637"/>
      <c r="CQ29" s="638"/>
      <c r="CR29" s="621">
        <v>524072</v>
      </c>
      <c r="CS29" s="657"/>
      <c r="CT29" s="657"/>
      <c r="CU29" s="657"/>
      <c r="CV29" s="657"/>
      <c r="CW29" s="657"/>
      <c r="CX29" s="657"/>
      <c r="CY29" s="658"/>
      <c r="CZ29" s="626">
        <v>8.4</v>
      </c>
      <c r="DA29" s="655"/>
      <c r="DB29" s="655"/>
      <c r="DC29" s="659"/>
      <c r="DD29" s="630">
        <v>524072</v>
      </c>
      <c r="DE29" s="657"/>
      <c r="DF29" s="657"/>
      <c r="DG29" s="657"/>
      <c r="DH29" s="657"/>
      <c r="DI29" s="657"/>
      <c r="DJ29" s="657"/>
      <c r="DK29" s="658"/>
      <c r="DL29" s="630">
        <v>524072</v>
      </c>
      <c r="DM29" s="657"/>
      <c r="DN29" s="657"/>
      <c r="DO29" s="657"/>
      <c r="DP29" s="657"/>
      <c r="DQ29" s="657"/>
      <c r="DR29" s="657"/>
      <c r="DS29" s="657"/>
      <c r="DT29" s="657"/>
      <c r="DU29" s="657"/>
      <c r="DV29" s="658"/>
      <c r="DW29" s="626">
        <v>13.2</v>
      </c>
      <c r="DX29" s="655"/>
      <c r="DY29" s="655"/>
      <c r="DZ29" s="655"/>
      <c r="EA29" s="655"/>
      <c r="EB29" s="655"/>
      <c r="EC29" s="656"/>
    </row>
    <row r="30" spans="2:133" ht="11.25" customHeight="1">
      <c r="B30" s="618" t="s">
        <v>306</v>
      </c>
      <c r="C30" s="619"/>
      <c r="D30" s="619"/>
      <c r="E30" s="619"/>
      <c r="F30" s="619"/>
      <c r="G30" s="619"/>
      <c r="H30" s="619"/>
      <c r="I30" s="619"/>
      <c r="J30" s="619"/>
      <c r="K30" s="619"/>
      <c r="L30" s="619"/>
      <c r="M30" s="619"/>
      <c r="N30" s="619"/>
      <c r="O30" s="619"/>
      <c r="P30" s="619"/>
      <c r="Q30" s="620"/>
      <c r="R30" s="621">
        <v>5744</v>
      </c>
      <c r="S30" s="622"/>
      <c r="T30" s="622"/>
      <c r="U30" s="622"/>
      <c r="V30" s="622"/>
      <c r="W30" s="622"/>
      <c r="X30" s="622"/>
      <c r="Y30" s="623"/>
      <c r="Z30" s="624">
        <v>0.1</v>
      </c>
      <c r="AA30" s="624"/>
      <c r="AB30" s="624"/>
      <c r="AC30" s="624"/>
      <c r="AD30" s="625">
        <v>1182</v>
      </c>
      <c r="AE30" s="625"/>
      <c r="AF30" s="625"/>
      <c r="AG30" s="625"/>
      <c r="AH30" s="625"/>
      <c r="AI30" s="625"/>
      <c r="AJ30" s="625"/>
      <c r="AK30" s="625"/>
      <c r="AL30" s="626">
        <v>0</v>
      </c>
      <c r="AM30" s="627"/>
      <c r="AN30" s="627"/>
      <c r="AO30" s="628"/>
      <c r="AP30" s="669" t="s">
        <v>307</v>
      </c>
      <c r="AQ30" s="670"/>
      <c r="AR30" s="670"/>
      <c r="AS30" s="670"/>
      <c r="AT30" s="675" t="s">
        <v>308</v>
      </c>
      <c r="AU30" s="210"/>
      <c r="AV30" s="210"/>
      <c r="AW30" s="210"/>
      <c r="AX30" s="607" t="s">
        <v>184</v>
      </c>
      <c r="AY30" s="608"/>
      <c r="AZ30" s="608"/>
      <c r="BA30" s="608"/>
      <c r="BB30" s="608"/>
      <c r="BC30" s="608"/>
      <c r="BD30" s="608"/>
      <c r="BE30" s="608"/>
      <c r="BF30" s="609"/>
      <c r="BG30" s="681">
        <v>98.8</v>
      </c>
      <c r="BH30" s="682"/>
      <c r="BI30" s="682"/>
      <c r="BJ30" s="682"/>
      <c r="BK30" s="682"/>
      <c r="BL30" s="682"/>
      <c r="BM30" s="616">
        <v>92.3</v>
      </c>
      <c r="BN30" s="682"/>
      <c r="BO30" s="682"/>
      <c r="BP30" s="682"/>
      <c r="BQ30" s="683"/>
      <c r="BR30" s="681">
        <v>98.7</v>
      </c>
      <c r="BS30" s="682"/>
      <c r="BT30" s="682"/>
      <c r="BU30" s="682"/>
      <c r="BV30" s="682"/>
      <c r="BW30" s="682"/>
      <c r="BX30" s="616">
        <v>91.4</v>
      </c>
      <c r="BY30" s="682"/>
      <c r="BZ30" s="682"/>
      <c r="CA30" s="682"/>
      <c r="CB30" s="683"/>
      <c r="CD30" s="686"/>
      <c r="CE30" s="687"/>
      <c r="CF30" s="636" t="s">
        <v>309</v>
      </c>
      <c r="CG30" s="637"/>
      <c r="CH30" s="637"/>
      <c r="CI30" s="637"/>
      <c r="CJ30" s="637"/>
      <c r="CK30" s="637"/>
      <c r="CL30" s="637"/>
      <c r="CM30" s="637"/>
      <c r="CN30" s="637"/>
      <c r="CO30" s="637"/>
      <c r="CP30" s="637"/>
      <c r="CQ30" s="638"/>
      <c r="CR30" s="621">
        <v>485922</v>
      </c>
      <c r="CS30" s="622"/>
      <c r="CT30" s="622"/>
      <c r="CU30" s="622"/>
      <c r="CV30" s="622"/>
      <c r="CW30" s="622"/>
      <c r="CX30" s="622"/>
      <c r="CY30" s="623"/>
      <c r="CZ30" s="626">
        <v>7.8</v>
      </c>
      <c r="DA30" s="655"/>
      <c r="DB30" s="655"/>
      <c r="DC30" s="659"/>
      <c r="DD30" s="630">
        <v>485922</v>
      </c>
      <c r="DE30" s="622"/>
      <c r="DF30" s="622"/>
      <c r="DG30" s="622"/>
      <c r="DH30" s="622"/>
      <c r="DI30" s="622"/>
      <c r="DJ30" s="622"/>
      <c r="DK30" s="623"/>
      <c r="DL30" s="630">
        <v>485922</v>
      </c>
      <c r="DM30" s="622"/>
      <c r="DN30" s="622"/>
      <c r="DO30" s="622"/>
      <c r="DP30" s="622"/>
      <c r="DQ30" s="622"/>
      <c r="DR30" s="622"/>
      <c r="DS30" s="622"/>
      <c r="DT30" s="622"/>
      <c r="DU30" s="622"/>
      <c r="DV30" s="623"/>
      <c r="DW30" s="626">
        <v>12.2</v>
      </c>
      <c r="DX30" s="655"/>
      <c r="DY30" s="655"/>
      <c r="DZ30" s="655"/>
      <c r="EA30" s="655"/>
      <c r="EB30" s="655"/>
      <c r="EC30" s="656"/>
    </row>
    <row r="31" spans="2:133" ht="11.25" customHeight="1">
      <c r="B31" s="618" t="s">
        <v>310</v>
      </c>
      <c r="C31" s="619"/>
      <c r="D31" s="619"/>
      <c r="E31" s="619"/>
      <c r="F31" s="619"/>
      <c r="G31" s="619"/>
      <c r="H31" s="619"/>
      <c r="I31" s="619"/>
      <c r="J31" s="619"/>
      <c r="K31" s="619"/>
      <c r="L31" s="619"/>
      <c r="M31" s="619"/>
      <c r="N31" s="619"/>
      <c r="O31" s="619"/>
      <c r="P31" s="619"/>
      <c r="Q31" s="620"/>
      <c r="R31" s="621">
        <v>9564</v>
      </c>
      <c r="S31" s="622"/>
      <c r="T31" s="622"/>
      <c r="U31" s="622"/>
      <c r="V31" s="622"/>
      <c r="W31" s="622"/>
      <c r="X31" s="622"/>
      <c r="Y31" s="623"/>
      <c r="Z31" s="624">
        <v>0.1</v>
      </c>
      <c r="AA31" s="624"/>
      <c r="AB31" s="624"/>
      <c r="AC31" s="624"/>
      <c r="AD31" s="625" t="s">
        <v>168</v>
      </c>
      <c r="AE31" s="625"/>
      <c r="AF31" s="625"/>
      <c r="AG31" s="625"/>
      <c r="AH31" s="625"/>
      <c r="AI31" s="625"/>
      <c r="AJ31" s="625"/>
      <c r="AK31" s="625"/>
      <c r="AL31" s="626" t="s">
        <v>168</v>
      </c>
      <c r="AM31" s="627"/>
      <c r="AN31" s="627"/>
      <c r="AO31" s="628"/>
      <c r="AP31" s="671"/>
      <c r="AQ31" s="672"/>
      <c r="AR31" s="672"/>
      <c r="AS31" s="672"/>
      <c r="AT31" s="676"/>
      <c r="AU31" s="209" t="s">
        <v>311</v>
      </c>
      <c r="AV31" s="209"/>
      <c r="AW31" s="209"/>
      <c r="AX31" s="618" t="s">
        <v>312</v>
      </c>
      <c r="AY31" s="619"/>
      <c r="AZ31" s="619"/>
      <c r="BA31" s="619"/>
      <c r="BB31" s="619"/>
      <c r="BC31" s="619"/>
      <c r="BD31" s="619"/>
      <c r="BE31" s="619"/>
      <c r="BF31" s="620"/>
      <c r="BG31" s="678">
        <v>99.2</v>
      </c>
      <c r="BH31" s="657"/>
      <c r="BI31" s="657"/>
      <c r="BJ31" s="657"/>
      <c r="BK31" s="657"/>
      <c r="BL31" s="657"/>
      <c r="BM31" s="627">
        <v>94</v>
      </c>
      <c r="BN31" s="679"/>
      <c r="BO31" s="679"/>
      <c r="BP31" s="679"/>
      <c r="BQ31" s="680"/>
      <c r="BR31" s="678">
        <v>98.8</v>
      </c>
      <c r="BS31" s="657"/>
      <c r="BT31" s="657"/>
      <c r="BU31" s="657"/>
      <c r="BV31" s="657"/>
      <c r="BW31" s="657"/>
      <c r="BX31" s="627">
        <v>92.9</v>
      </c>
      <c r="BY31" s="679"/>
      <c r="BZ31" s="679"/>
      <c r="CA31" s="679"/>
      <c r="CB31" s="680"/>
      <c r="CD31" s="686"/>
      <c r="CE31" s="687"/>
      <c r="CF31" s="636" t="s">
        <v>313</v>
      </c>
      <c r="CG31" s="637"/>
      <c r="CH31" s="637"/>
      <c r="CI31" s="637"/>
      <c r="CJ31" s="637"/>
      <c r="CK31" s="637"/>
      <c r="CL31" s="637"/>
      <c r="CM31" s="637"/>
      <c r="CN31" s="637"/>
      <c r="CO31" s="637"/>
      <c r="CP31" s="637"/>
      <c r="CQ31" s="638"/>
      <c r="CR31" s="621">
        <v>38150</v>
      </c>
      <c r="CS31" s="657"/>
      <c r="CT31" s="657"/>
      <c r="CU31" s="657"/>
      <c r="CV31" s="657"/>
      <c r="CW31" s="657"/>
      <c r="CX31" s="657"/>
      <c r="CY31" s="658"/>
      <c r="CZ31" s="626">
        <v>0.6</v>
      </c>
      <c r="DA31" s="655"/>
      <c r="DB31" s="655"/>
      <c r="DC31" s="659"/>
      <c r="DD31" s="630">
        <v>38150</v>
      </c>
      <c r="DE31" s="657"/>
      <c r="DF31" s="657"/>
      <c r="DG31" s="657"/>
      <c r="DH31" s="657"/>
      <c r="DI31" s="657"/>
      <c r="DJ31" s="657"/>
      <c r="DK31" s="658"/>
      <c r="DL31" s="630">
        <v>38150</v>
      </c>
      <c r="DM31" s="657"/>
      <c r="DN31" s="657"/>
      <c r="DO31" s="657"/>
      <c r="DP31" s="657"/>
      <c r="DQ31" s="657"/>
      <c r="DR31" s="657"/>
      <c r="DS31" s="657"/>
      <c r="DT31" s="657"/>
      <c r="DU31" s="657"/>
      <c r="DV31" s="658"/>
      <c r="DW31" s="626">
        <v>1</v>
      </c>
      <c r="DX31" s="655"/>
      <c r="DY31" s="655"/>
      <c r="DZ31" s="655"/>
      <c r="EA31" s="655"/>
      <c r="EB31" s="655"/>
      <c r="EC31" s="656"/>
    </row>
    <row r="32" spans="2:133" ht="11.25" customHeight="1">
      <c r="B32" s="618" t="s">
        <v>314</v>
      </c>
      <c r="C32" s="619"/>
      <c r="D32" s="619"/>
      <c r="E32" s="619"/>
      <c r="F32" s="619"/>
      <c r="G32" s="619"/>
      <c r="H32" s="619"/>
      <c r="I32" s="619"/>
      <c r="J32" s="619"/>
      <c r="K32" s="619"/>
      <c r="L32" s="619"/>
      <c r="M32" s="619"/>
      <c r="N32" s="619"/>
      <c r="O32" s="619"/>
      <c r="P32" s="619"/>
      <c r="Q32" s="620"/>
      <c r="R32" s="621">
        <v>146558</v>
      </c>
      <c r="S32" s="622"/>
      <c r="T32" s="622"/>
      <c r="U32" s="622"/>
      <c r="V32" s="622"/>
      <c r="W32" s="622"/>
      <c r="X32" s="622"/>
      <c r="Y32" s="623"/>
      <c r="Z32" s="624">
        <v>2.2999999999999998</v>
      </c>
      <c r="AA32" s="624"/>
      <c r="AB32" s="624"/>
      <c r="AC32" s="624"/>
      <c r="AD32" s="625" t="s">
        <v>168</v>
      </c>
      <c r="AE32" s="625"/>
      <c r="AF32" s="625"/>
      <c r="AG32" s="625"/>
      <c r="AH32" s="625"/>
      <c r="AI32" s="625"/>
      <c r="AJ32" s="625"/>
      <c r="AK32" s="625"/>
      <c r="AL32" s="626" t="s">
        <v>168</v>
      </c>
      <c r="AM32" s="627"/>
      <c r="AN32" s="627"/>
      <c r="AO32" s="628"/>
      <c r="AP32" s="673"/>
      <c r="AQ32" s="674"/>
      <c r="AR32" s="674"/>
      <c r="AS32" s="674"/>
      <c r="AT32" s="677"/>
      <c r="AU32" s="211"/>
      <c r="AV32" s="211"/>
      <c r="AW32" s="211"/>
      <c r="AX32" s="666" t="s">
        <v>315</v>
      </c>
      <c r="AY32" s="667"/>
      <c r="AZ32" s="667"/>
      <c r="BA32" s="667"/>
      <c r="BB32" s="667"/>
      <c r="BC32" s="667"/>
      <c r="BD32" s="667"/>
      <c r="BE32" s="667"/>
      <c r="BF32" s="668"/>
      <c r="BG32" s="690">
        <v>98.2</v>
      </c>
      <c r="BH32" s="691"/>
      <c r="BI32" s="691"/>
      <c r="BJ32" s="691"/>
      <c r="BK32" s="691"/>
      <c r="BL32" s="691"/>
      <c r="BM32" s="692">
        <v>88</v>
      </c>
      <c r="BN32" s="691"/>
      <c r="BO32" s="691"/>
      <c r="BP32" s="691"/>
      <c r="BQ32" s="693"/>
      <c r="BR32" s="690">
        <v>98.3</v>
      </c>
      <c r="BS32" s="691"/>
      <c r="BT32" s="691"/>
      <c r="BU32" s="691"/>
      <c r="BV32" s="691"/>
      <c r="BW32" s="691"/>
      <c r="BX32" s="692">
        <v>86.6</v>
      </c>
      <c r="BY32" s="691"/>
      <c r="BZ32" s="691"/>
      <c r="CA32" s="691"/>
      <c r="CB32" s="693"/>
      <c r="CD32" s="688"/>
      <c r="CE32" s="689"/>
      <c r="CF32" s="636" t="s">
        <v>316</v>
      </c>
      <c r="CG32" s="637"/>
      <c r="CH32" s="637"/>
      <c r="CI32" s="637"/>
      <c r="CJ32" s="637"/>
      <c r="CK32" s="637"/>
      <c r="CL32" s="637"/>
      <c r="CM32" s="637"/>
      <c r="CN32" s="637"/>
      <c r="CO32" s="637"/>
      <c r="CP32" s="637"/>
      <c r="CQ32" s="638"/>
      <c r="CR32" s="621">
        <v>1</v>
      </c>
      <c r="CS32" s="622"/>
      <c r="CT32" s="622"/>
      <c r="CU32" s="622"/>
      <c r="CV32" s="622"/>
      <c r="CW32" s="622"/>
      <c r="CX32" s="622"/>
      <c r="CY32" s="623"/>
      <c r="CZ32" s="626">
        <v>0</v>
      </c>
      <c r="DA32" s="655"/>
      <c r="DB32" s="655"/>
      <c r="DC32" s="659"/>
      <c r="DD32" s="630">
        <v>1</v>
      </c>
      <c r="DE32" s="622"/>
      <c r="DF32" s="622"/>
      <c r="DG32" s="622"/>
      <c r="DH32" s="622"/>
      <c r="DI32" s="622"/>
      <c r="DJ32" s="622"/>
      <c r="DK32" s="623"/>
      <c r="DL32" s="630">
        <v>1</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317</v>
      </c>
      <c r="C33" s="619"/>
      <c r="D33" s="619"/>
      <c r="E33" s="619"/>
      <c r="F33" s="619"/>
      <c r="G33" s="619"/>
      <c r="H33" s="619"/>
      <c r="I33" s="619"/>
      <c r="J33" s="619"/>
      <c r="K33" s="619"/>
      <c r="L33" s="619"/>
      <c r="M33" s="619"/>
      <c r="N33" s="619"/>
      <c r="O33" s="619"/>
      <c r="P33" s="619"/>
      <c r="Q33" s="620"/>
      <c r="R33" s="621">
        <v>85536</v>
      </c>
      <c r="S33" s="622"/>
      <c r="T33" s="622"/>
      <c r="U33" s="622"/>
      <c r="V33" s="622"/>
      <c r="W33" s="622"/>
      <c r="X33" s="622"/>
      <c r="Y33" s="623"/>
      <c r="Z33" s="624">
        <v>1.3</v>
      </c>
      <c r="AA33" s="624"/>
      <c r="AB33" s="624"/>
      <c r="AC33" s="624"/>
      <c r="AD33" s="625" t="s">
        <v>168</v>
      </c>
      <c r="AE33" s="625"/>
      <c r="AF33" s="625"/>
      <c r="AG33" s="625"/>
      <c r="AH33" s="625"/>
      <c r="AI33" s="625"/>
      <c r="AJ33" s="625"/>
      <c r="AK33" s="625"/>
      <c r="AL33" s="626" t="s">
        <v>132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318</v>
      </c>
      <c r="CE33" s="637"/>
      <c r="CF33" s="637"/>
      <c r="CG33" s="637"/>
      <c r="CH33" s="637"/>
      <c r="CI33" s="637"/>
      <c r="CJ33" s="637"/>
      <c r="CK33" s="637"/>
      <c r="CL33" s="637"/>
      <c r="CM33" s="637"/>
      <c r="CN33" s="637"/>
      <c r="CO33" s="637"/>
      <c r="CP33" s="637"/>
      <c r="CQ33" s="638"/>
      <c r="CR33" s="621">
        <v>2955137</v>
      </c>
      <c r="CS33" s="657"/>
      <c r="CT33" s="657"/>
      <c r="CU33" s="657"/>
      <c r="CV33" s="657"/>
      <c r="CW33" s="657"/>
      <c r="CX33" s="657"/>
      <c r="CY33" s="658"/>
      <c r="CZ33" s="626">
        <v>47.3</v>
      </c>
      <c r="DA33" s="655"/>
      <c r="DB33" s="655"/>
      <c r="DC33" s="659"/>
      <c r="DD33" s="630">
        <v>2465706</v>
      </c>
      <c r="DE33" s="657"/>
      <c r="DF33" s="657"/>
      <c r="DG33" s="657"/>
      <c r="DH33" s="657"/>
      <c r="DI33" s="657"/>
      <c r="DJ33" s="657"/>
      <c r="DK33" s="658"/>
      <c r="DL33" s="630">
        <v>2036719</v>
      </c>
      <c r="DM33" s="657"/>
      <c r="DN33" s="657"/>
      <c r="DO33" s="657"/>
      <c r="DP33" s="657"/>
      <c r="DQ33" s="657"/>
      <c r="DR33" s="657"/>
      <c r="DS33" s="657"/>
      <c r="DT33" s="657"/>
      <c r="DU33" s="657"/>
      <c r="DV33" s="658"/>
      <c r="DW33" s="626">
        <v>51.2</v>
      </c>
      <c r="DX33" s="655"/>
      <c r="DY33" s="655"/>
      <c r="DZ33" s="655"/>
      <c r="EA33" s="655"/>
      <c r="EB33" s="655"/>
      <c r="EC33" s="656"/>
    </row>
    <row r="34" spans="2:133" ht="11.25" customHeight="1">
      <c r="B34" s="618" t="s">
        <v>319</v>
      </c>
      <c r="C34" s="619"/>
      <c r="D34" s="619"/>
      <c r="E34" s="619"/>
      <c r="F34" s="619"/>
      <c r="G34" s="619"/>
      <c r="H34" s="619"/>
      <c r="I34" s="619"/>
      <c r="J34" s="619"/>
      <c r="K34" s="619"/>
      <c r="L34" s="619"/>
      <c r="M34" s="619"/>
      <c r="N34" s="619"/>
      <c r="O34" s="619"/>
      <c r="P34" s="619"/>
      <c r="Q34" s="620"/>
      <c r="R34" s="621">
        <v>148281</v>
      </c>
      <c r="S34" s="622"/>
      <c r="T34" s="622"/>
      <c r="U34" s="622"/>
      <c r="V34" s="622"/>
      <c r="W34" s="622"/>
      <c r="X34" s="622"/>
      <c r="Y34" s="623"/>
      <c r="Z34" s="624">
        <v>2.2999999999999998</v>
      </c>
      <c r="AA34" s="624"/>
      <c r="AB34" s="624"/>
      <c r="AC34" s="624"/>
      <c r="AD34" s="625">
        <v>663</v>
      </c>
      <c r="AE34" s="625"/>
      <c r="AF34" s="625"/>
      <c r="AG34" s="625"/>
      <c r="AH34" s="625"/>
      <c r="AI34" s="625"/>
      <c r="AJ34" s="625"/>
      <c r="AK34" s="625"/>
      <c r="AL34" s="626">
        <v>0</v>
      </c>
      <c r="AM34" s="627"/>
      <c r="AN34" s="627"/>
      <c r="AO34" s="628"/>
      <c r="AP34" s="214"/>
      <c r="AQ34" s="600" t="s">
        <v>320</v>
      </c>
      <c r="AR34" s="601"/>
      <c r="AS34" s="601"/>
      <c r="AT34" s="601"/>
      <c r="AU34" s="601"/>
      <c r="AV34" s="601"/>
      <c r="AW34" s="601"/>
      <c r="AX34" s="601"/>
      <c r="AY34" s="601"/>
      <c r="AZ34" s="601"/>
      <c r="BA34" s="601"/>
      <c r="BB34" s="601"/>
      <c r="BC34" s="601"/>
      <c r="BD34" s="601"/>
      <c r="BE34" s="601"/>
      <c r="BF34" s="602"/>
      <c r="BG34" s="600" t="s">
        <v>321</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322</v>
      </c>
      <c r="CE34" s="637"/>
      <c r="CF34" s="637"/>
      <c r="CG34" s="637"/>
      <c r="CH34" s="637"/>
      <c r="CI34" s="637"/>
      <c r="CJ34" s="637"/>
      <c r="CK34" s="637"/>
      <c r="CL34" s="637"/>
      <c r="CM34" s="637"/>
      <c r="CN34" s="637"/>
      <c r="CO34" s="637"/>
      <c r="CP34" s="637"/>
      <c r="CQ34" s="638"/>
      <c r="CR34" s="621">
        <v>758884</v>
      </c>
      <c r="CS34" s="622"/>
      <c r="CT34" s="622"/>
      <c r="CU34" s="622"/>
      <c r="CV34" s="622"/>
      <c r="CW34" s="622"/>
      <c r="CX34" s="622"/>
      <c r="CY34" s="623"/>
      <c r="CZ34" s="626">
        <v>12.2</v>
      </c>
      <c r="DA34" s="655"/>
      <c r="DB34" s="655"/>
      <c r="DC34" s="659"/>
      <c r="DD34" s="630">
        <v>594414</v>
      </c>
      <c r="DE34" s="622"/>
      <c r="DF34" s="622"/>
      <c r="DG34" s="622"/>
      <c r="DH34" s="622"/>
      <c r="DI34" s="622"/>
      <c r="DJ34" s="622"/>
      <c r="DK34" s="623"/>
      <c r="DL34" s="630">
        <v>460425</v>
      </c>
      <c r="DM34" s="622"/>
      <c r="DN34" s="622"/>
      <c r="DO34" s="622"/>
      <c r="DP34" s="622"/>
      <c r="DQ34" s="622"/>
      <c r="DR34" s="622"/>
      <c r="DS34" s="622"/>
      <c r="DT34" s="622"/>
      <c r="DU34" s="622"/>
      <c r="DV34" s="623"/>
      <c r="DW34" s="626">
        <v>11.6</v>
      </c>
      <c r="DX34" s="655"/>
      <c r="DY34" s="655"/>
      <c r="DZ34" s="655"/>
      <c r="EA34" s="655"/>
      <c r="EB34" s="655"/>
      <c r="EC34" s="656"/>
    </row>
    <row r="35" spans="2:133" ht="11.25" customHeight="1">
      <c r="B35" s="618" t="s">
        <v>323</v>
      </c>
      <c r="C35" s="619"/>
      <c r="D35" s="619"/>
      <c r="E35" s="619"/>
      <c r="F35" s="619"/>
      <c r="G35" s="619"/>
      <c r="H35" s="619"/>
      <c r="I35" s="619"/>
      <c r="J35" s="619"/>
      <c r="K35" s="619"/>
      <c r="L35" s="619"/>
      <c r="M35" s="619"/>
      <c r="N35" s="619"/>
      <c r="O35" s="619"/>
      <c r="P35" s="619"/>
      <c r="Q35" s="620"/>
      <c r="R35" s="621">
        <v>487105</v>
      </c>
      <c r="S35" s="622"/>
      <c r="T35" s="622"/>
      <c r="U35" s="622"/>
      <c r="V35" s="622"/>
      <c r="W35" s="622"/>
      <c r="X35" s="622"/>
      <c r="Y35" s="623"/>
      <c r="Z35" s="624">
        <v>7.6</v>
      </c>
      <c r="AA35" s="624"/>
      <c r="AB35" s="624"/>
      <c r="AC35" s="624"/>
      <c r="AD35" s="625" t="s">
        <v>227</v>
      </c>
      <c r="AE35" s="625"/>
      <c r="AF35" s="625"/>
      <c r="AG35" s="625"/>
      <c r="AH35" s="625"/>
      <c r="AI35" s="625"/>
      <c r="AJ35" s="625"/>
      <c r="AK35" s="625"/>
      <c r="AL35" s="626" t="s">
        <v>132</v>
      </c>
      <c r="AM35" s="627"/>
      <c r="AN35" s="627"/>
      <c r="AO35" s="628"/>
      <c r="AP35" s="214"/>
      <c r="AQ35" s="694" t="s">
        <v>324</v>
      </c>
      <c r="AR35" s="695"/>
      <c r="AS35" s="695"/>
      <c r="AT35" s="695"/>
      <c r="AU35" s="695"/>
      <c r="AV35" s="695"/>
      <c r="AW35" s="695"/>
      <c r="AX35" s="695"/>
      <c r="AY35" s="696"/>
      <c r="AZ35" s="610">
        <v>1304629</v>
      </c>
      <c r="BA35" s="611"/>
      <c r="BB35" s="611"/>
      <c r="BC35" s="611"/>
      <c r="BD35" s="611"/>
      <c r="BE35" s="611"/>
      <c r="BF35" s="697"/>
      <c r="BG35" s="632" t="s">
        <v>325</v>
      </c>
      <c r="BH35" s="633"/>
      <c r="BI35" s="633"/>
      <c r="BJ35" s="633"/>
      <c r="BK35" s="633"/>
      <c r="BL35" s="633"/>
      <c r="BM35" s="633"/>
      <c r="BN35" s="633"/>
      <c r="BO35" s="633"/>
      <c r="BP35" s="633"/>
      <c r="BQ35" s="633"/>
      <c r="BR35" s="633"/>
      <c r="BS35" s="633"/>
      <c r="BT35" s="633"/>
      <c r="BU35" s="634"/>
      <c r="BV35" s="610">
        <v>160929</v>
      </c>
      <c r="BW35" s="611"/>
      <c r="BX35" s="611"/>
      <c r="BY35" s="611"/>
      <c r="BZ35" s="611"/>
      <c r="CA35" s="611"/>
      <c r="CB35" s="697"/>
      <c r="CD35" s="636" t="s">
        <v>326</v>
      </c>
      <c r="CE35" s="637"/>
      <c r="CF35" s="637"/>
      <c r="CG35" s="637"/>
      <c r="CH35" s="637"/>
      <c r="CI35" s="637"/>
      <c r="CJ35" s="637"/>
      <c r="CK35" s="637"/>
      <c r="CL35" s="637"/>
      <c r="CM35" s="637"/>
      <c r="CN35" s="637"/>
      <c r="CO35" s="637"/>
      <c r="CP35" s="637"/>
      <c r="CQ35" s="638"/>
      <c r="CR35" s="621">
        <v>150769</v>
      </c>
      <c r="CS35" s="657"/>
      <c r="CT35" s="657"/>
      <c r="CU35" s="657"/>
      <c r="CV35" s="657"/>
      <c r="CW35" s="657"/>
      <c r="CX35" s="657"/>
      <c r="CY35" s="658"/>
      <c r="CZ35" s="626">
        <v>2.4</v>
      </c>
      <c r="DA35" s="655"/>
      <c r="DB35" s="655"/>
      <c r="DC35" s="659"/>
      <c r="DD35" s="630">
        <v>127796</v>
      </c>
      <c r="DE35" s="657"/>
      <c r="DF35" s="657"/>
      <c r="DG35" s="657"/>
      <c r="DH35" s="657"/>
      <c r="DI35" s="657"/>
      <c r="DJ35" s="657"/>
      <c r="DK35" s="658"/>
      <c r="DL35" s="630">
        <v>123934</v>
      </c>
      <c r="DM35" s="657"/>
      <c r="DN35" s="657"/>
      <c r="DO35" s="657"/>
      <c r="DP35" s="657"/>
      <c r="DQ35" s="657"/>
      <c r="DR35" s="657"/>
      <c r="DS35" s="657"/>
      <c r="DT35" s="657"/>
      <c r="DU35" s="657"/>
      <c r="DV35" s="658"/>
      <c r="DW35" s="626">
        <v>3.1</v>
      </c>
      <c r="DX35" s="655"/>
      <c r="DY35" s="655"/>
      <c r="DZ35" s="655"/>
      <c r="EA35" s="655"/>
      <c r="EB35" s="655"/>
      <c r="EC35" s="656"/>
    </row>
    <row r="36" spans="2:133" ht="11.25" customHeight="1">
      <c r="B36" s="618" t="s">
        <v>327</v>
      </c>
      <c r="C36" s="619"/>
      <c r="D36" s="619"/>
      <c r="E36" s="619"/>
      <c r="F36" s="619"/>
      <c r="G36" s="619"/>
      <c r="H36" s="619"/>
      <c r="I36" s="619"/>
      <c r="J36" s="619"/>
      <c r="K36" s="619"/>
      <c r="L36" s="619"/>
      <c r="M36" s="619"/>
      <c r="N36" s="619"/>
      <c r="O36" s="619"/>
      <c r="P36" s="619"/>
      <c r="Q36" s="620"/>
      <c r="R36" s="621" t="s">
        <v>132</v>
      </c>
      <c r="S36" s="622"/>
      <c r="T36" s="622"/>
      <c r="U36" s="622"/>
      <c r="V36" s="622"/>
      <c r="W36" s="622"/>
      <c r="X36" s="622"/>
      <c r="Y36" s="623"/>
      <c r="Z36" s="624" t="s">
        <v>168</v>
      </c>
      <c r="AA36" s="624"/>
      <c r="AB36" s="624"/>
      <c r="AC36" s="624"/>
      <c r="AD36" s="625" t="s">
        <v>132</v>
      </c>
      <c r="AE36" s="625"/>
      <c r="AF36" s="625"/>
      <c r="AG36" s="625"/>
      <c r="AH36" s="625"/>
      <c r="AI36" s="625"/>
      <c r="AJ36" s="625"/>
      <c r="AK36" s="625"/>
      <c r="AL36" s="626" t="s">
        <v>168</v>
      </c>
      <c r="AM36" s="627"/>
      <c r="AN36" s="627"/>
      <c r="AO36" s="628"/>
      <c r="AQ36" s="698" t="s">
        <v>328</v>
      </c>
      <c r="AR36" s="699"/>
      <c r="AS36" s="699"/>
      <c r="AT36" s="699"/>
      <c r="AU36" s="699"/>
      <c r="AV36" s="699"/>
      <c r="AW36" s="699"/>
      <c r="AX36" s="699"/>
      <c r="AY36" s="700"/>
      <c r="AZ36" s="621">
        <v>435075</v>
      </c>
      <c r="BA36" s="622"/>
      <c r="BB36" s="622"/>
      <c r="BC36" s="622"/>
      <c r="BD36" s="657"/>
      <c r="BE36" s="657"/>
      <c r="BF36" s="680"/>
      <c r="BG36" s="636" t="s">
        <v>329</v>
      </c>
      <c r="BH36" s="637"/>
      <c r="BI36" s="637"/>
      <c r="BJ36" s="637"/>
      <c r="BK36" s="637"/>
      <c r="BL36" s="637"/>
      <c r="BM36" s="637"/>
      <c r="BN36" s="637"/>
      <c r="BO36" s="637"/>
      <c r="BP36" s="637"/>
      <c r="BQ36" s="637"/>
      <c r="BR36" s="637"/>
      <c r="BS36" s="637"/>
      <c r="BT36" s="637"/>
      <c r="BU36" s="638"/>
      <c r="BV36" s="621">
        <v>115635</v>
      </c>
      <c r="BW36" s="622"/>
      <c r="BX36" s="622"/>
      <c r="BY36" s="622"/>
      <c r="BZ36" s="622"/>
      <c r="CA36" s="622"/>
      <c r="CB36" s="631"/>
      <c r="CD36" s="636" t="s">
        <v>330</v>
      </c>
      <c r="CE36" s="637"/>
      <c r="CF36" s="637"/>
      <c r="CG36" s="637"/>
      <c r="CH36" s="637"/>
      <c r="CI36" s="637"/>
      <c r="CJ36" s="637"/>
      <c r="CK36" s="637"/>
      <c r="CL36" s="637"/>
      <c r="CM36" s="637"/>
      <c r="CN36" s="637"/>
      <c r="CO36" s="637"/>
      <c r="CP36" s="637"/>
      <c r="CQ36" s="638"/>
      <c r="CR36" s="621">
        <v>1301881</v>
      </c>
      <c r="CS36" s="622"/>
      <c r="CT36" s="622"/>
      <c r="CU36" s="622"/>
      <c r="CV36" s="622"/>
      <c r="CW36" s="622"/>
      <c r="CX36" s="622"/>
      <c r="CY36" s="623"/>
      <c r="CZ36" s="626">
        <v>20.8</v>
      </c>
      <c r="DA36" s="655"/>
      <c r="DB36" s="655"/>
      <c r="DC36" s="659"/>
      <c r="DD36" s="630">
        <v>1183727</v>
      </c>
      <c r="DE36" s="622"/>
      <c r="DF36" s="622"/>
      <c r="DG36" s="622"/>
      <c r="DH36" s="622"/>
      <c r="DI36" s="622"/>
      <c r="DJ36" s="622"/>
      <c r="DK36" s="623"/>
      <c r="DL36" s="630">
        <v>940041</v>
      </c>
      <c r="DM36" s="622"/>
      <c r="DN36" s="622"/>
      <c r="DO36" s="622"/>
      <c r="DP36" s="622"/>
      <c r="DQ36" s="622"/>
      <c r="DR36" s="622"/>
      <c r="DS36" s="622"/>
      <c r="DT36" s="622"/>
      <c r="DU36" s="622"/>
      <c r="DV36" s="623"/>
      <c r="DW36" s="626">
        <v>23.7</v>
      </c>
      <c r="DX36" s="655"/>
      <c r="DY36" s="655"/>
      <c r="DZ36" s="655"/>
      <c r="EA36" s="655"/>
      <c r="EB36" s="655"/>
      <c r="EC36" s="656"/>
    </row>
    <row r="37" spans="2:133" ht="11.25" customHeight="1">
      <c r="B37" s="618" t="s">
        <v>331</v>
      </c>
      <c r="C37" s="619"/>
      <c r="D37" s="619"/>
      <c r="E37" s="619"/>
      <c r="F37" s="619"/>
      <c r="G37" s="619"/>
      <c r="H37" s="619"/>
      <c r="I37" s="619"/>
      <c r="J37" s="619"/>
      <c r="K37" s="619"/>
      <c r="L37" s="619"/>
      <c r="M37" s="619"/>
      <c r="N37" s="619"/>
      <c r="O37" s="619"/>
      <c r="P37" s="619"/>
      <c r="Q37" s="620"/>
      <c r="R37" s="621">
        <v>168305</v>
      </c>
      <c r="S37" s="622"/>
      <c r="T37" s="622"/>
      <c r="U37" s="622"/>
      <c r="V37" s="622"/>
      <c r="W37" s="622"/>
      <c r="X37" s="622"/>
      <c r="Y37" s="623"/>
      <c r="Z37" s="624">
        <v>2.6</v>
      </c>
      <c r="AA37" s="624"/>
      <c r="AB37" s="624"/>
      <c r="AC37" s="624"/>
      <c r="AD37" s="625" t="s">
        <v>227</v>
      </c>
      <c r="AE37" s="625"/>
      <c r="AF37" s="625"/>
      <c r="AG37" s="625"/>
      <c r="AH37" s="625"/>
      <c r="AI37" s="625"/>
      <c r="AJ37" s="625"/>
      <c r="AK37" s="625"/>
      <c r="AL37" s="626" t="s">
        <v>227</v>
      </c>
      <c r="AM37" s="627"/>
      <c r="AN37" s="627"/>
      <c r="AO37" s="628"/>
      <c r="AQ37" s="698" t="s">
        <v>332</v>
      </c>
      <c r="AR37" s="699"/>
      <c r="AS37" s="699"/>
      <c r="AT37" s="699"/>
      <c r="AU37" s="699"/>
      <c r="AV37" s="699"/>
      <c r="AW37" s="699"/>
      <c r="AX37" s="699"/>
      <c r="AY37" s="700"/>
      <c r="AZ37" s="621">
        <v>181264</v>
      </c>
      <c r="BA37" s="622"/>
      <c r="BB37" s="622"/>
      <c r="BC37" s="622"/>
      <c r="BD37" s="657"/>
      <c r="BE37" s="657"/>
      <c r="BF37" s="680"/>
      <c r="BG37" s="636" t="s">
        <v>333</v>
      </c>
      <c r="BH37" s="637"/>
      <c r="BI37" s="637"/>
      <c r="BJ37" s="637"/>
      <c r="BK37" s="637"/>
      <c r="BL37" s="637"/>
      <c r="BM37" s="637"/>
      <c r="BN37" s="637"/>
      <c r="BO37" s="637"/>
      <c r="BP37" s="637"/>
      <c r="BQ37" s="637"/>
      <c r="BR37" s="637"/>
      <c r="BS37" s="637"/>
      <c r="BT37" s="637"/>
      <c r="BU37" s="638"/>
      <c r="BV37" s="621">
        <v>2460</v>
      </c>
      <c r="BW37" s="622"/>
      <c r="BX37" s="622"/>
      <c r="BY37" s="622"/>
      <c r="BZ37" s="622"/>
      <c r="CA37" s="622"/>
      <c r="CB37" s="631"/>
      <c r="CD37" s="636" t="s">
        <v>334</v>
      </c>
      <c r="CE37" s="637"/>
      <c r="CF37" s="637"/>
      <c r="CG37" s="637"/>
      <c r="CH37" s="637"/>
      <c r="CI37" s="637"/>
      <c r="CJ37" s="637"/>
      <c r="CK37" s="637"/>
      <c r="CL37" s="637"/>
      <c r="CM37" s="637"/>
      <c r="CN37" s="637"/>
      <c r="CO37" s="637"/>
      <c r="CP37" s="637"/>
      <c r="CQ37" s="638"/>
      <c r="CR37" s="621">
        <v>444160</v>
      </c>
      <c r="CS37" s="657"/>
      <c r="CT37" s="657"/>
      <c r="CU37" s="657"/>
      <c r="CV37" s="657"/>
      <c r="CW37" s="657"/>
      <c r="CX37" s="657"/>
      <c r="CY37" s="658"/>
      <c r="CZ37" s="626">
        <v>7.1</v>
      </c>
      <c r="DA37" s="655"/>
      <c r="DB37" s="655"/>
      <c r="DC37" s="659"/>
      <c r="DD37" s="630">
        <v>444160</v>
      </c>
      <c r="DE37" s="657"/>
      <c r="DF37" s="657"/>
      <c r="DG37" s="657"/>
      <c r="DH37" s="657"/>
      <c r="DI37" s="657"/>
      <c r="DJ37" s="657"/>
      <c r="DK37" s="658"/>
      <c r="DL37" s="630">
        <v>430417</v>
      </c>
      <c r="DM37" s="657"/>
      <c r="DN37" s="657"/>
      <c r="DO37" s="657"/>
      <c r="DP37" s="657"/>
      <c r="DQ37" s="657"/>
      <c r="DR37" s="657"/>
      <c r="DS37" s="657"/>
      <c r="DT37" s="657"/>
      <c r="DU37" s="657"/>
      <c r="DV37" s="658"/>
      <c r="DW37" s="626">
        <v>10.8</v>
      </c>
      <c r="DX37" s="655"/>
      <c r="DY37" s="655"/>
      <c r="DZ37" s="655"/>
      <c r="EA37" s="655"/>
      <c r="EB37" s="655"/>
      <c r="EC37" s="656"/>
    </row>
    <row r="38" spans="2:133" ht="11.25" customHeight="1">
      <c r="B38" s="666" t="s">
        <v>335</v>
      </c>
      <c r="C38" s="667"/>
      <c r="D38" s="667"/>
      <c r="E38" s="667"/>
      <c r="F38" s="667"/>
      <c r="G38" s="667"/>
      <c r="H38" s="667"/>
      <c r="I38" s="667"/>
      <c r="J38" s="667"/>
      <c r="K38" s="667"/>
      <c r="L38" s="667"/>
      <c r="M38" s="667"/>
      <c r="N38" s="667"/>
      <c r="O38" s="667"/>
      <c r="P38" s="667"/>
      <c r="Q38" s="668"/>
      <c r="R38" s="701">
        <v>6451012</v>
      </c>
      <c r="S38" s="702"/>
      <c r="T38" s="702"/>
      <c r="U38" s="702"/>
      <c r="V38" s="702"/>
      <c r="W38" s="702"/>
      <c r="X38" s="702"/>
      <c r="Y38" s="703"/>
      <c r="Z38" s="704">
        <v>100</v>
      </c>
      <c r="AA38" s="704"/>
      <c r="AB38" s="704"/>
      <c r="AC38" s="704"/>
      <c r="AD38" s="705">
        <v>3806328</v>
      </c>
      <c r="AE38" s="705"/>
      <c r="AF38" s="705"/>
      <c r="AG38" s="705"/>
      <c r="AH38" s="705"/>
      <c r="AI38" s="705"/>
      <c r="AJ38" s="705"/>
      <c r="AK38" s="705"/>
      <c r="AL38" s="706">
        <v>100</v>
      </c>
      <c r="AM38" s="692"/>
      <c r="AN38" s="692"/>
      <c r="AO38" s="707"/>
      <c r="AQ38" s="698" t="s">
        <v>336</v>
      </c>
      <c r="AR38" s="699"/>
      <c r="AS38" s="699"/>
      <c r="AT38" s="699"/>
      <c r="AU38" s="699"/>
      <c r="AV38" s="699"/>
      <c r="AW38" s="699"/>
      <c r="AX38" s="699"/>
      <c r="AY38" s="700"/>
      <c r="AZ38" s="621" t="s">
        <v>168</v>
      </c>
      <c r="BA38" s="622"/>
      <c r="BB38" s="622"/>
      <c r="BC38" s="622"/>
      <c r="BD38" s="657"/>
      <c r="BE38" s="657"/>
      <c r="BF38" s="680"/>
      <c r="BG38" s="636" t="s">
        <v>337</v>
      </c>
      <c r="BH38" s="637"/>
      <c r="BI38" s="637"/>
      <c r="BJ38" s="637"/>
      <c r="BK38" s="637"/>
      <c r="BL38" s="637"/>
      <c r="BM38" s="637"/>
      <c r="BN38" s="637"/>
      <c r="BO38" s="637"/>
      <c r="BP38" s="637"/>
      <c r="BQ38" s="637"/>
      <c r="BR38" s="637"/>
      <c r="BS38" s="637"/>
      <c r="BT38" s="637"/>
      <c r="BU38" s="638"/>
      <c r="BV38" s="621">
        <v>4530</v>
      </c>
      <c r="BW38" s="622"/>
      <c r="BX38" s="622"/>
      <c r="BY38" s="622"/>
      <c r="BZ38" s="622"/>
      <c r="CA38" s="622"/>
      <c r="CB38" s="631"/>
      <c r="CD38" s="636" t="s">
        <v>338</v>
      </c>
      <c r="CE38" s="637"/>
      <c r="CF38" s="637"/>
      <c r="CG38" s="637"/>
      <c r="CH38" s="637"/>
      <c r="CI38" s="637"/>
      <c r="CJ38" s="637"/>
      <c r="CK38" s="637"/>
      <c r="CL38" s="637"/>
      <c r="CM38" s="637"/>
      <c r="CN38" s="637"/>
      <c r="CO38" s="637"/>
      <c r="CP38" s="637"/>
      <c r="CQ38" s="638"/>
      <c r="CR38" s="621">
        <v>688290</v>
      </c>
      <c r="CS38" s="622"/>
      <c r="CT38" s="622"/>
      <c r="CU38" s="622"/>
      <c r="CV38" s="622"/>
      <c r="CW38" s="622"/>
      <c r="CX38" s="622"/>
      <c r="CY38" s="623"/>
      <c r="CZ38" s="626">
        <v>11</v>
      </c>
      <c r="DA38" s="655"/>
      <c r="DB38" s="655"/>
      <c r="DC38" s="659"/>
      <c r="DD38" s="630">
        <v>554686</v>
      </c>
      <c r="DE38" s="622"/>
      <c r="DF38" s="622"/>
      <c r="DG38" s="622"/>
      <c r="DH38" s="622"/>
      <c r="DI38" s="622"/>
      <c r="DJ38" s="622"/>
      <c r="DK38" s="623"/>
      <c r="DL38" s="630">
        <v>510979</v>
      </c>
      <c r="DM38" s="622"/>
      <c r="DN38" s="622"/>
      <c r="DO38" s="622"/>
      <c r="DP38" s="622"/>
      <c r="DQ38" s="622"/>
      <c r="DR38" s="622"/>
      <c r="DS38" s="622"/>
      <c r="DT38" s="622"/>
      <c r="DU38" s="622"/>
      <c r="DV38" s="623"/>
      <c r="DW38" s="626">
        <v>12.9</v>
      </c>
      <c r="DX38" s="655"/>
      <c r="DY38" s="655"/>
      <c r="DZ38" s="655"/>
      <c r="EA38" s="655"/>
      <c r="EB38" s="655"/>
      <c r="EC38" s="656"/>
    </row>
    <row r="39" spans="2:133" ht="11.25" customHeight="1">
      <c r="AQ39" s="698" t="s">
        <v>339</v>
      </c>
      <c r="AR39" s="699"/>
      <c r="AS39" s="699"/>
      <c r="AT39" s="699"/>
      <c r="AU39" s="699"/>
      <c r="AV39" s="699"/>
      <c r="AW39" s="699"/>
      <c r="AX39" s="699"/>
      <c r="AY39" s="700"/>
      <c r="AZ39" s="621" t="s">
        <v>168</v>
      </c>
      <c r="BA39" s="622"/>
      <c r="BB39" s="622"/>
      <c r="BC39" s="622"/>
      <c r="BD39" s="657"/>
      <c r="BE39" s="657"/>
      <c r="BF39" s="680"/>
      <c r="BG39" s="712" t="s">
        <v>340</v>
      </c>
      <c r="BH39" s="713"/>
      <c r="BI39" s="713"/>
      <c r="BJ39" s="713"/>
      <c r="BK39" s="713"/>
      <c r="BL39" s="215"/>
      <c r="BM39" s="637" t="s">
        <v>341</v>
      </c>
      <c r="BN39" s="637"/>
      <c r="BO39" s="637"/>
      <c r="BP39" s="637"/>
      <c r="BQ39" s="637"/>
      <c r="BR39" s="637"/>
      <c r="BS39" s="637"/>
      <c r="BT39" s="637"/>
      <c r="BU39" s="638"/>
      <c r="BV39" s="621">
        <v>107</v>
      </c>
      <c r="BW39" s="622"/>
      <c r="BX39" s="622"/>
      <c r="BY39" s="622"/>
      <c r="BZ39" s="622"/>
      <c r="CA39" s="622"/>
      <c r="CB39" s="631"/>
      <c r="CD39" s="636" t="s">
        <v>342</v>
      </c>
      <c r="CE39" s="637"/>
      <c r="CF39" s="637"/>
      <c r="CG39" s="637"/>
      <c r="CH39" s="637"/>
      <c r="CI39" s="637"/>
      <c r="CJ39" s="637"/>
      <c r="CK39" s="637"/>
      <c r="CL39" s="637"/>
      <c r="CM39" s="637"/>
      <c r="CN39" s="637"/>
      <c r="CO39" s="637"/>
      <c r="CP39" s="637"/>
      <c r="CQ39" s="638"/>
      <c r="CR39" s="621">
        <v>30723</v>
      </c>
      <c r="CS39" s="657"/>
      <c r="CT39" s="657"/>
      <c r="CU39" s="657"/>
      <c r="CV39" s="657"/>
      <c r="CW39" s="657"/>
      <c r="CX39" s="657"/>
      <c r="CY39" s="658"/>
      <c r="CZ39" s="626">
        <v>0.5</v>
      </c>
      <c r="DA39" s="655"/>
      <c r="DB39" s="655"/>
      <c r="DC39" s="659"/>
      <c r="DD39" s="630">
        <v>3743</v>
      </c>
      <c r="DE39" s="657"/>
      <c r="DF39" s="657"/>
      <c r="DG39" s="657"/>
      <c r="DH39" s="657"/>
      <c r="DI39" s="657"/>
      <c r="DJ39" s="657"/>
      <c r="DK39" s="658"/>
      <c r="DL39" s="630" t="s">
        <v>168</v>
      </c>
      <c r="DM39" s="657"/>
      <c r="DN39" s="657"/>
      <c r="DO39" s="657"/>
      <c r="DP39" s="657"/>
      <c r="DQ39" s="657"/>
      <c r="DR39" s="657"/>
      <c r="DS39" s="657"/>
      <c r="DT39" s="657"/>
      <c r="DU39" s="657"/>
      <c r="DV39" s="658"/>
      <c r="DW39" s="626" t="s">
        <v>168</v>
      </c>
      <c r="DX39" s="655"/>
      <c r="DY39" s="655"/>
      <c r="DZ39" s="655"/>
      <c r="EA39" s="655"/>
      <c r="EB39" s="655"/>
      <c r="EC39" s="656"/>
    </row>
    <row r="40" spans="2:133" ht="11.25" customHeight="1">
      <c r="AQ40" s="698" t="s">
        <v>343</v>
      </c>
      <c r="AR40" s="699"/>
      <c r="AS40" s="699"/>
      <c r="AT40" s="699"/>
      <c r="AU40" s="699"/>
      <c r="AV40" s="699"/>
      <c r="AW40" s="699"/>
      <c r="AX40" s="699"/>
      <c r="AY40" s="700"/>
      <c r="AZ40" s="621">
        <v>207203</v>
      </c>
      <c r="BA40" s="622"/>
      <c r="BB40" s="622"/>
      <c r="BC40" s="622"/>
      <c r="BD40" s="657"/>
      <c r="BE40" s="657"/>
      <c r="BF40" s="680"/>
      <c r="BG40" s="712"/>
      <c r="BH40" s="713"/>
      <c r="BI40" s="713"/>
      <c r="BJ40" s="713"/>
      <c r="BK40" s="713"/>
      <c r="BL40" s="215"/>
      <c r="BM40" s="637" t="s">
        <v>344</v>
      </c>
      <c r="BN40" s="637"/>
      <c r="BO40" s="637"/>
      <c r="BP40" s="637"/>
      <c r="BQ40" s="637"/>
      <c r="BR40" s="637"/>
      <c r="BS40" s="637"/>
      <c r="BT40" s="637"/>
      <c r="BU40" s="638"/>
      <c r="BV40" s="621">
        <v>129</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v>24590</v>
      </c>
      <c r="CS40" s="622"/>
      <c r="CT40" s="622"/>
      <c r="CU40" s="622"/>
      <c r="CV40" s="622"/>
      <c r="CW40" s="622"/>
      <c r="CX40" s="622"/>
      <c r="CY40" s="623"/>
      <c r="CZ40" s="626">
        <v>0.4</v>
      </c>
      <c r="DA40" s="655"/>
      <c r="DB40" s="655"/>
      <c r="DC40" s="659"/>
      <c r="DD40" s="630">
        <v>1340</v>
      </c>
      <c r="DE40" s="622"/>
      <c r="DF40" s="622"/>
      <c r="DG40" s="622"/>
      <c r="DH40" s="622"/>
      <c r="DI40" s="622"/>
      <c r="DJ40" s="622"/>
      <c r="DK40" s="623"/>
      <c r="DL40" s="630">
        <v>1340</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346</v>
      </c>
      <c r="AR41" s="709"/>
      <c r="AS41" s="709"/>
      <c r="AT41" s="709"/>
      <c r="AU41" s="709"/>
      <c r="AV41" s="709"/>
      <c r="AW41" s="709"/>
      <c r="AX41" s="709"/>
      <c r="AY41" s="710"/>
      <c r="AZ41" s="701">
        <v>481087</v>
      </c>
      <c r="BA41" s="702"/>
      <c r="BB41" s="702"/>
      <c r="BC41" s="702"/>
      <c r="BD41" s="691"/>
      <c r="BE41" s="691"/>
      <c r="BF41" s="693"/>
      <c r="BG41" s="714"/>
      <c r="BH41" s="715"/>
      <c r="BI41" s="715"/>
      <c r="BJ41" s="715"/>
      <c r="BK41" s="715"/>
      <c r="BL41" s="216"/>
      <c r="BM41" s="646" t="s">
        <v>347</v>
      </c>
      <c r="BN41" s="646"/>
      <c r="BO41" s="646"/>
      <c r="BP41" s="646"/>
      <c r="BQ41" s="646"/>
      <c r="BR41" s="646"/>
      <c r="BS41" s="646"/>
      <c r="BT41" s="646"/>
      <c r="BU41" s="647"/>
      <c r="BV41" s="701">
        <v>253</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168</v>
      </c>
      <c r="CS41" s="657"/>
      <c r="CT41" s="657"/>
      <c r="CU41" s="657"/>
      <c r="CV41" s="657"/>
      <c r="CW41" s="657"/>
      <c r="CX41" s="657"/>
      <c r="CY41" s="658"/>
      <c r="CZ41" s="626" t="s">
        <v>168</v>
      </c>
      <c r="DA41" s="655"/>
      <c r="DB41" s="655"/>
      <c r="DC41" s="659"/>
      <c r="DD41" s="630" t="s">
        <v>168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618210</v>
      </c>
      <c r="CS42" s="622"/>
      <c r="CT42" s="622"/>
      <c r="CU42" s="622"/>
      <c r="CV42" s="622"/>
      <c r="CW42" s="622"/>
      <c r="CX42" s="622"/>
      <c r="CY42" s="623"/>
      <c r="CZ42" s="626">
        <v>9.9</v>
      </c>
      <c r="DA42" s="627"/>
      <c r="DB42" s="627"/>
      <c r="DC42" s="722"/>
      <c r="DD42" s="630">
        <v>88005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11244</v>
      </c>
      <c r="CS43" s="657"/>
      <c r="CT43" s="657"/>
      <c r="CU43" s="657"/>
      <c r="CV43" s="657"/>
      <c r="CW43" s="657"/>
      <c r="CX43" s="657"/>
      <c r="CY43" s="658"/>
      <c r="CZ43" s="626">
        <v>0.2</v>
      </c>
      <c r="DA43" s="655"/>
      <c r="DB43" s="655"/>
      <c r="DC43" s="659"/>
      <c r="DD43" s="630">
        <v>11244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353</v>
      </c>
      <c r="CD44" s="733" t="s">
        <v>305</v>
      </c>
      <c r="CE44" s="734"/>
      <c r="CF44" s="618" t="s">
        <v>354</v>
      </c>
      <c r="CG44" s="619"/>
      <c r="CH44" s="619"/>
      <c r="CI44" s="619"/>
      <c r="CJ44" s="619"/>
      <c r="CK44" s="619"/>
      <c r="CL44" s="619"/>
      <c r="CM44" s="619"/>
      <c r="CN44" s="619"/>
      <c r="CO44" s="619"/>
      <c r="CP44" s="619"/>
      <c r="CQ44" s="620"/>
      <c r="CR44" s="621">
        <v>618210</v>
      </c>
      <c r="CS44" s="622"/>
      <c r="CT44" s="622"/>
      <c r="CU44" s="622"/>
      <c r="CV44" s="622"/>
      <c r="CW44" s="622"/>
      <c r="CX44" s="622"/>
      <c r="CY44" s="623"/>
      <c r="CZ44" s="626">
        <v>9.9</v>
      </c>
      <c r="DA44" s="627"/>
      <c r="DB44" s="627"/>
      <c r="DC44" s="722"/>
      <c r="DD44" s="630">
        <v>88005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355</v>
      </c>
      <c r="CG45" s="619"/>
      <c r="CH45" s="619"/>
      <c r="CI45" s="619"/>
      <c r="CJ45" s="619"/>
      <c r="CK45" s="619"/>
      <c r="CL45" s="619"/>
      <c r="CM45" s="619"/>
      <c r="CN45" s="619"/>
      <c r="CO45" s="619"/>
      <c r="CP45" s="619"/>
      <c r="CQ45" s="620"/>
      <c r="CR45" s="621">
        <v>409654</v>
      </c>
      <c r="CS45" s="657"/>
      <c r="CT45" s="657"/>
      <c r="CU45" s="657"/>
      <c r="CV45" s="657"/>
      <c r="CW45" s="657"/>
      <c r="CX45" s="657"/>
      <c r="CY45" s="658"/>
      <c r="CZ45" s="626">
        <v>6.6</v>
      </c>
      <c r="DA45" s="655"/>
      <c r="DB45" s="655"/>
      <c r="DC45" s="659"/>
      <c r="DD45" s="630">
        <v>28503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356</v>
      </c>
      <c r="CG46" s="619"/>
      <c r="CH46" s="619"/>
      <c r="CI46" s="619"/>
      <c r="CJ46" s="619"/>
      <c r="CK46" s="619"/>
      <c r="CL46" s="619"/>
      <c r="CM46" s="619"/>
      <c r="CN46" s="619"/>
      <c r="CO46" s="619"/>
      <c r="CP46" s="619"/>
      <c r="CQ46" s="620"/>
      <c r="CR46" s="621">
        <v>189156</v>
      </c>
      <c r="CS46" s="622"/>
      <c r="CT46" s="622"/>
      <c r="CU46" s="622"/>
      <c r="CV46" s="622"/>
      <c r="CW46" s="622"/>
      <c r="CX46" s="622"/>
      <c r="CY46" s="623"/>
      <c r="CZ46" s="626">
        <v>3</v>
      </c>
      <c r="DA46" s="627"/>
      <c r="DB46" s="627"/>
      <c r="DC46" s="722"/>
      <c r="DD46" s="630">
        <v>57502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357</v>
      </c>
      <c r="CG47" s="619"/>
      <c r="CH47" s="619"/>
      <c r="CI47" s="619"/>
      <c r="CJ47" s="619"/>
      <c r="CK47" s="619"/>
      <c r="CL47" s="619"/>
      <c r="CM47" s="619"/>
      <c r="CN47" s="619"/>
      <c r="CO47" s="619"/>
      <c r="CP47" s="619"/>
      <c r="CQ47" s="620"/>
      <c r="CR47" s="621" t="s">
        <v>168</v>
      </c>
      <c r="CS47" s="657"/>
      <c r="CT47" s="657"/>
      <c r="CU47" s="657"/>
      <c r="CV47" s="657"/>
      <c r="CW47" s="657"/>
      <c r="CX47" s="657"/>
      <c r="CY47" s="658"/>
      <c r="CZ47" s="626" t="s">
        <v>168</v>
      </c>
      <c r="DA47" s="655"/>
      <c r="DB47" s="655"/>
      <c r="DC47" s="659"/>
      <c r="DD47" s="630" t="s">
        <v>227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358</v>
      </c>
      <c r="CG48" s="619"/>
      <c r="CH48" s="619"/>
      <c r="CI48" s="619"/>
      <c r="CJ48" s="619"/>
      <c r="CK48" s="619"/>
      <c r="CL48" s="619"/>
      <c r="CM48" s="619"/>
      <c r="CN48" s="619"/>
      <c r="CO48" s="619"/>
      <c r="CP48" s="619"/>
      <c r="CQ48" s="620"/>
      <c r="CR48" s="621" t="s">
        <v>227</v>
      </c>
      <c r="CS48" s="622"/>
      <c r="CT48" s="622"/>
      <c r="CU48" s="622"/>
      <c r="CV48" s="622"/>
      <c r="CW48" s="622"/>
      <c r="CX48" s="622"/>
      <c r="CY48" s="623"/>
      <c r="CZ48" s="626" t="s">
        <v>168</v>
      </c>
      <c r="DA48" s="627"/>
      <c r="DB48" s="627"/>
      <c r="DC48" s="722"/>
      <c r="DD48" s="630" t="s">
        <v>168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359</v>
      </c>
      <c r="CE49" s="667"/>
      <c r="CF49" s="667"/>
      <c r="CG49" s="667"/>
      <c r="CH49" s="667"/>
      <c r="CI49" s="667"/>
      <c r="CJ49" s="667"/>
      <c r="CK49" s="667"/>
      <c r="CL49" s="667"/>
      <c r="CM49" s="667"/>
      <c r="CN49" s="667"/>
      <c r="CO49" s="667"/>
      <c r="CP49" s="667"/>
      <c r="CQ49" s="668"/>
      <c r="CR49" s="701">
        <v>6245556</v>
      </c>
      <c r="CS49" s="691"/>
      <c r="CT49" s="691"/>
      <c r="CU49" s="691"/>
      <c r="CV49" s="691"/>
      <c r="CW49" s="691"/>
      <c r="CX49" s="691"/>
      <c r="CY49" s="723"/>
      <c r="CZ49" s="706">
        <v>100</v>
      </c>
      <c r="DA49" s="724"/>
      <c r="DB49" s="724"/>
      <c r="DC49" s="725"/>
      <c r="DD49" s="726">
        <v>4289675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lqUWD65KQ49I7vwAJOYrQx/LtOIPaZLU8M1nt2f5W2unTzFmxk1oMxtIGkABd+Vaf0Ydz0JY7+eIFy8zI/qLdw==" saltValue="dAOjU3BT3/EJvhnT71+1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A77" sqref="AA77:AE7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382</v>
      </c>
      <c r="C7" s="754"/>
      <c r="D7" s="754"/>
      <c r="E7" s="754"/>
      <c r="F7" s="754"/>
      <c r="G7" s="754"/>
      <c r="H7" s="754"/>
      <c r="I7" s="754"/>
      <c r="J7" s="754"/>
      <c r="K7" s="754"/>
      <c r="L7" s="754"/>
      <c r="M7" s="754"/>
      <c r="N7" s="754"/>
      <c r="O7" s="754"/>
      <c r="P7" s="755"/>
      <c r="Q7" s="756">
        <v>6393</v>
      </c>
      <c r="R7" s="757"/>
      <c r="S7" s="757"/>
      <c r="T7" s="757"/>
      <c r="U7" s="757"/>
      <c r="V7" s="757">
        <v>6187</v>
      </c>
      <c r="W7" s="757"/>
      <c r="X7" s="757"/>
      <c r="Y7" s="757"/>
      <c r="Z7" s="757"/>
      <c r="AA7" s="757">
        <v>206</v>
      </c>
      <c r="AB7" s="757"/>
      <c r="AC7" s="757"/>
      <c r="AD7" s="757"/>
      <c r="AE7" s="758"/>
      <c r="AF7" s="759">
        <v>194</v>
      </c>
      <c r="AG7" s="760"/>
      <c r="AH7" s="760"/>
      <c r="AI7" s="760"/>
      <c r="AJ7" s="761"/>
      <c r="AK7" s="796">
        <v>147</v>
      </c>
      <c r="AL7" s="797"/>
      <c r="AM7" s="797"/>
      <c r="AN7" s="797"/>
      <c r="AO7" s="797"/>
      <c r="AP7" s="797">
        <v>4719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579</v>
      </c>
      <c r="BT7" s="801"/>
      <c r="BU7" s="801"/>
      <c r="BV7" s="801"/>
      <c r="BW7" s="801"/>
      <c r="BX7" s="801"/>
      <c r="BY7" s="801"/>
      <c r="BZ7" s="801"/>
      <c r="CA7" s="801"/>
      <c r="CB7" s="801"/>
      <c r="CC7" s="801"/>
      <c r="CD7" s="801"/>
      <c r="CE7" s="801"/>
      <c r="CF7" s="801"/>
      <c r="CG7" s="802"/>
      <c r="CH7" s="793">
        <v>1</v>
      </c>
      <c r="CI7" s="794"/>
      <c r="CJ7" s="794"/>
      <c r="CK7" s="794"/>
      <c r="CL7" s="795"/>
      <c r="CM7" s="793">
        <v>56</v>
      </c>
      <c r="CN7" s="794"/>
      <c r="CO7" s="794"/>
      <c r="CP7" s="794"/>
      <c r="CQ7" s="795"/>
      <c r="CR7" s="793">
        <v>18</v>
      </c>
      <c r="CS7" s="794"/>
      <c r="CT7" s="794"/>
      <c r="CU7" s="794"/>
      <c r="CV7" s="795"/>
      <c r="CW7" s="793" t="s">
        <v>586</v>
      </c>
      <c r="CX7" s="794"/>
      <c r="CY7" s="794"/>
      <c r="CZ7" s="794"/>
      <c r="DA7" s="795"/>
      <c r="DB7" s="793" t="s">
        <v>587</v>
      </c>
      <c r="DC7" s="794"/>
      <c r="DD7" s="794"/>
      <c r="DE7" s="794"/>
      <c r="DF7" s="795"/>
      <c r="DG7" s="793" t="s">
        <v>585</v>
      </c>
      <c r="DH7" s="794"/>
      <c r="DI7" s="794"/>
      <c r="DJ7" s="794"/>
      <c r="DK7" s="795"/>
      <c r="DL7" s="793" t="s">
        <v>585</v>
      </c>
      <c r="DM7" s="794"/>
      <c r="DN7" s="794"/>
      <c r="DO7" s="794"/>
      <c r="DP7" s="795"/>
      <c r="DQ7" s="793" t="s">
        <v>585</v>
      </c>
      <c r="DR7" s="794"/>
      <c r="DS7" s="794"/>
      <c r="DT7" s="794"/>
      <c r="DU7" s="795"/>
      <c r="DV7" s="774"/>
      <c r="DW7" s="775"/>
      <c r="DX7" s="775"/>
      <c r="DY7" s="775"/>
      <c r="DZ7" s="776"/>
      <c r="EA7" s="234"/>
    </row>
    <row r="8" spans="1:131" s="235" customFormat="1" ht="26.25" customHeight="1">
      <c r="A8" s="241">
        <v>2</v>
      </c>
      <c r="B8" s="777" t="s">
        <v>383</v>
      </c>
      <c r="C8" s="778"/>
      <c r="D8" s="778"/>
      <c r="E8" s="778"/>
      <c r="F8" s="778"/>
      <c r="G8" s="778"/>
      <c r="H8" s="778"/>
      <c r="I8" s="778"/>
      <c r="J8" s="778"/>
      <c r="K8" s="778"/>
      <c r="L8" s="778"/>
      <c r="M8" s="778"/>
      <c r="N8" s="778"/>
      <c r="O8" s="778"/>
      <c r="P8" s="779"/>
      <c r="Q8" s="780">
        <v>58</v>
      </c>
      <c r="R8" s="781"/>
      <c r="S8" s="781"/>
      <c r="T8" s="781"/>
      <c r="U8" s="781"/>
      <c r="V8" s="781">
        <v>58</v>
      </c>
      <c r="W8" s="781"/>
      <c r="X8" s="781"/>
      <c r="Y8" s="781"/>
      <c r="Z8" s="781"/>
      <c r="AA8" s="781" t="s">
        <v>564</v>
      </c>
      <c r="AB8" s="781"/>
      <c r="AC8" s="781"/>
      <c r="AD8" s="781"/>
      <c r="AE8" s="782"/>
      <c r="AF8" s="783" t="s">
        <v>587</v>
      </c>
      <c r="AG8" s="784"/>
      <c r="AH8" s="784"/>
      <c r="AI8" s="784"/>
      <c r="AJ8" s="785"/>
      <c r="AK8" s="786" t="s">
        <v>564</v>
      </c>
      <c r="AL8" s="787"/>
      <c r="AM8" s="787"/>
      <c r="AN8" s="787"/>
      <c r="AO8" s="787"/>
      <c r="AP8" s="787" t="s">
        <v>565</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385</v>
      </c>
      <c r="B23" s="812" t="s">
        <v>386</v>
      </c>
      <c r="C23" s="813"/>
      <c r="D23" s="813"/>
      <c r="E23" s="813"/>
      <c r="F23" s="813"/>
      <c r="G23" s="813"/>
      <c r="H23" s="813"/>
      <c r="I23" s="813"/>
      <c r="J23" s="813"/>
      <c r="K23" s="813"/>
      <c r="L23" s="813"/>
      <c r="M23" s="813"/>
      <c r="N23" s="813"/>
      <c r="O23" s="813"/>
      <c r="P23" s="814"/>
      <c r="Q23" s="815">
        <v>6451</v>
      </c>
      <c r="R23" s="816"/>
      <c r="S23" s="816"/>
      <c r="T23" s="816"/>
      <c r="U23" s="816"/>
      <c r="V23" s="816">
        <v>6246</v>
      </c>
      <c r="W23" s="816"/>
      <c r="X23" s="816"/>
      <c r="Y23" s="816"/>
      <c r="Z23" s="816"/>
      <c r="AA23" s="816">
        <v>205</v>
      </c>
      <c r="AB23" s="816"/>
      <c r="AC23" s="816"/>
      <c r="AD23" s="816"/>
      <c r="AE23" s="817"/>
      <c r="AF23" s="818">
        <v>194</v>
      </c>
      <c r="AG23" s="816"/>
      <c r="AH23" s="816"/>
      <c r="AI23" s="816"/>
      <c r="AJ23" s="819"/>
      <c r="AK23" s="820"/>
      <c r="AL23" s="821"/>
      <c r="AM23" s="821"/>
      <c r="AN23" s="821"/>
      <c r="AO23" s="821"/>
      <c r="AP23" s="816">
        <v>4719</v>
      </c>
      <c r="AQ23" s="816"/>
      <c r="AR23" s="816"/>
      <c r="AS23" s="816"/>
      <c r="AT23" s="816"/>
      <c r="AU23" s="822"/>
      <c r="AV23" s="822"/>
      <c r="AW23" s="822"/>
      <c r="AX23" s="822"/>
      <c r="AY23" s="823"/>
      <c r="AZ23" s="831" t="s">
        <v>168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365</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397</v>
      </c>
      <c r="C28" s="754"/>
      <c r="D28" s="754"/>
      <c r="E28" s="754"/>
      <c r="F28" s="754"/>
      <c r="G28" s="754"/>
      <c r="H28" s="754"/>
      <c r="I28" s="754"/>
      <c r="J28" s="754"/>
      <c r="K28" s="754"/>
      <c r="L28" s="754"/>
      <c r="M28" s="754"/>
      <c r="N28" s="754"/>
      <c r="O28" s="754"/>
      <c r="P28" s="755"/>
      <c r="Q28" s="844">
        <v>2346</v>
      </c>
      <c r="R28" s="845"/>
      <c r="S28" s="845"/>
      <c r="T28" s="845"/>
      <c r="U28" s="845"/>
      <c r="V28" s="845">
        <v>2185</v>
      </c>
      <c r="W28" s="845"/>
      <c r="X28" s="845"/>
      <c r="Y28" s="845"/>
      <c r="Z28" s="845"/>
      <c r="AA28" s="845">
        <v>161</v>
      </c>
      <c r="AB28" s="845"/>
      <c r="AC28" s="845"/>
      <c r="AD28" s="845"/>
      <c r="AE28" s="846"/>
      <c r="AF28" s="847">
        <v>161</v>
      </c>
      <c r="AG28" s="845"/>
      <c r="AH28" s="845"/>
      <c r="AI28" s="845"/>
      <c r="AJ28" s="848"/>
      <c r="AK28" s="849">
        <v>207</v>
      </c>
      <c r="AL28" s="840"/>
      <c r="AM28" s="840"/>
      <c r="AN28" s="840"/>
      <c r="AO28" s="840"/>
      <c r="AP28" s="840" t="s">
        <v>564</v>
      </c>
      <c r="AQ28" s="840"/>
      <c r="AR28" s="840"/>
      <c r="AS28" s="840"/>
      <c r="AT28" s="840"/>
      <c r="AU28" s="840" t="s">
        <v>566</v>
      </c>
      <c r="AV28" s="840"/>
      <c r="AW28" s="840"/>
      <c r="AX28" s="840"/>
      <c r="AY28" s="840"/>
      <c r="AZ28" s="841" t="s">
        <v>565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398</v>
      </c>
      <c r="C29" s="778"/>
      <c r="D29" s="778"/>
      <c r="E29" s="778"/>
      <c r="F29" s="778"/>
      <c r="G29" s="778"/>
      <c r="H29" s="778"/>
      <c r="I29" s="778"/>
      <c r="J29" s="778"/>
      <c r="K29" s="778"/>
      <c r="L29" s="778"/>
      <c r="M29" s="778"/>
      <c r="N29" s="778"/>
      <c r="O29" s="778"/>
      <c r="P29" s="779"/>
      <c r="Q29" s="780">
        <v>1819</v>
      </c>
      <c r="R29" s="781"/>
      <c r="S29" s="781"/>
      <c r="T29" s="781"/>
      <c r="U29" s="781"/>
      <c r="V29" s="781">
        <v>1759</v>
      </c>
      <c r="W29" s="781"/>
      <c r="X29" s="781"/>
      <c r="Y29" s="781"/>
      <c r="Z29" s="781"/>
      <c r="AA29" s="781">
        <v>60</v>
      </c>
      <c r="AB29" s="781"/>
      <c r="AC29" s="781"/>
      <c r="AD29" s="781"/>
      <c r="AE29" s="782"/>
      <c r="AF29" s="783">
        <v>60</v>
      </c>
      <c r="AG29" s="784"/>
      <c r="AH29" s="784"/>
      <c r="AI29" s="784"/>
      <c r="AJ29" s="785"/>
      <c r="AK29" s="852">
        <v>264</v>
      </c>
      <c r="AL29" s="853"/>
      <c r="AM29" s="853"/>
      <c r="AN29" s="853"/>
      <c r="AO29" s="853"/>
      <c r="AP29" s="853">
        <v>76</v>
      </c>
      <c r="AQ29" s="853"/>
      <c r="AR29" s="853"/>
      <c r="AS29" s="853"/>
      <c r="AT29" s="853"/>
      <c r="AU29" s="853">
        <v>76</v>
      </c>
      <c r="AV29" s="853"/>
      <c r="AW29" s="853"/>
      <c r="AX29" s="853"/>
      <c r="AY29" s="853"/>
      <c r="AZ29" s="854" t="s">
        <v>578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399</v>
      </c>
      <c r="C30" s="778"/>
      <c r="D30" s="778"/>
      <c r="E30" s="778"/>
      <c r="F30" s="778"/>
      <c r="G30" s="778"/>
      <c r="H30" s="778"/>
      <c r="I30" s="778"/>
      <c r="J30" s="778"/>
      <c r="K30" s="778"/>
      <c r="L30" s="778"/>
      <c r="M30" s="778"/>
      <c r="N30" s="778"/>
      <c r="O30" s="778"/>
      <c r="P30" s="779"/>
      <c r="Q30" s="780">
        <v>133</v>
      </c>
      <c r="R30" s="781"/>
      <c r="S30" s="781"/>
      <c r="T30" s="781"/>
      <c r="U30" s="781"/>
      <c r="V30" s="781">
        <v>132</v>
      </c>
      <c r="W30" s="781"/>
      <c r="X30" s="781"/>
      <c r="Y30" s="781"/>
      <c r="Z30" s="781"/>
      <c r="AA30" s="781">
        <v>2</v>
      </c>
      <c r="AB30" s="781"/>
      <c r="AC30" s="781"/>
      <c r="AD30" s="781"/>
      <c r="AE30" s="782"/>
      <c r="AF30" s="783">
        <v>2</v>
      </c>
      <c r="AG30" s="784"/>
      <c r="AH30" s="784"/>
      <c r="AI30" s="784"/>
      <c r="AJ30" s="785"/>
      <c r="AK30" s="852">
        <v>58</v>
      </c>
      <c r="AL30" s="853"/>
      <c r="AM30" s="853"/>
      <c r="AN30" s="853"/>
      <c r="AO30" s="853"/>
      <c r="AP30" s="853" t="s">
        <v>565</v>
      </c>
      <c r="AQ30" s="853"/>
      <c r="AR30" s="853"/>
      <c r="AS30" s="853"/>
      <c r="AT30" s="853"/>
      <c r="AU30" s="853" t="s">
        <v>565</v>
      </c>
      <c r="AV30" s="853"/>
      <c r="AW30" s="853"/>
      <c r="AX30" s="853"/>
      <c r="AY30" s="853"/>
      <c r="AZ30" s="854" t="s">
        <v>565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400</v>
      </c>
      <c r="C31" s="778"/>
      <c r="D31" s="778"/>
      <c r="E31" s="778"/>
      <c r="F31" s="778"/>
      <c r="G31" s="778"/>
      <c r="H31" s="778"/>
      <c r="I31" s="778"/>
      <c r="J31" s="778"/>
      <c r="K31" s="778"/>
      <c r="L31" s="778"/>
      <c r="M31" s="778"/>
      <c r="N31" s="778"/>
      <c r="O31" s="778"/>
      <c r="P31" s="779"/>
      <c r="Q31" s="780">
        <v>294</v>
      </c>
      <c r="R31" s="781"/>
      <c r="S31" s="781"/>
      <c r="T31" s="781"/>
      <c r="U31" s="781"/>
      <c r="V31" s="781">
        <v>276</v>
      </c>
      <c r="W31" s="781"/>
      <c r="X31" s="781"/>
      <c r="Y31" s="781"/>
      <c r="Z31" s="781"/>
      <c r="AA31" s="781">
        <v>18</v>
      </c>
      <c r="AB31" s="781"/>
      <c r="AC31" s="781"/>
      <c r="AD31" s="781"/>
      <c r="AE31" s="782"/>
      <c r="AF31" s="783">
        <v>296</v>
      </c>
      <c r="AG31" s="784"/>
      <c r="AH31" s="784"/>
      <c r="AI31" s="784"/>
      <c r="AJ31" s="785"/>
      <c r="AK31" s="852" t="s">
        <v>586</v>
      </c>
      <c r="AL31" s="853"/>
      <c r="AM31" s="853"/>
      <c r="AN31" s="853"/>
      <c r="AO31" s="853"/>
      <c r="AP31" s="853">
        <v>1420</v>
      </c>
      <c r="AQ31" s="853"/>
      <c r="AR31" s="853"/>
      <c r="AS31" s="853"/>
      <c r="AT31" s="853"/>
      <c r="AU31" s="853" t="s">
        <v>565</v>
      </c>
      <c r="AV31" s="853"/>
      <c r="AW31" s="853"/>
      <c r="AX31" s="853"/>
      <c r="AY31" s="853"/>
      <c r="AZ31" s="854" t="s">
        <v>564</v>
      </c>
      <c r="BA31" s="854"/>
      <c r="BB31" s="854"/>
      <c r="BC31" s="854"/>
      <c r="BD31" s="854"/>
      <c r="BE31" s="850" t="s">
        <v>401</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402</v>
      </c>
      <c r="C32" s="778"/>
      <c r="D32" s="778"/>
      <c r="E32" s="778"/>
      <c r="F32" s="778"/>
      <c r="G32" s="778"/>
      <c r="H32" s="778"/>
      <c r="I32" s="778"/>
      <c r="J32" s="778"/>
      <c r="K32" s="778"/>
      <c r="L32" s="778"/>
      <c r="M32" s="778"/>
      <c r="N32" s="778"/>
      <c r="O32" s="778"/>
      <c r="P32" s="779"/>
      <c r="Q32" s="780">
        <v>744</v>
      </c>
      <c r="R32" s="781"/>
      <c r="S32" s="781"/>
      <c r="T32" s="781"/>
      <c r="U32" s="781"/>
      <c r="V32" s="781">
        <v>588</v>
      </c>
      <c r="W32" s="781"/>
      <c r="X32" s="781"/>
      <c r="Y32" s="781"/>
      <c r="Z32" s="781"/>
      <c r="AA32" s="781">
        <v>156</v>
      </c>
      <c r="AB32" s="781"/>
      <c r="AC32" s="781"/>
      <c r="AD32" s="781"/>
      <c r="AE32" s="782"/>
      <c r="AF32" s="783">
        <v>153</v>
      </c>
      <c r="AG32" s="784"/>
      <c r="AH32" s="784"/>
      <c r="AI32" s="784"/>
      <c r="AJ32" s="785"/>
      <c r="AK32" s="852">
        <v>435</v>
      </c>
      <c r="AL32" s="853"/>
      <c r="AM32" s="853"/>
      <c r="AN32" s="853"/>
      <c r="AO32" s="853"/>
      <c r="AP32" s="853">
        <v>6104</v>
      </c>
      <c r="AQ32" s="853"/>
      <c r="AR32" s="853"/>
      <c r="AS32" s="853"/>
      <c r="AT32" s="853"/>
      <c r="AU32" s="853">
        <v>5426</v>
      </c>
      <c r="AV32" s="853"/>
      <c r="AW32" s="853"/>
      <c r="AX32" s="853"/>
      <c r="AY32" s="853"/>
      <c r="AZ32" s="854" t="s">
        <v>564</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385</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671</v>
      </c>
      <c r="AG63" s="864"/>
      <c r="AH63" s="864"/>
      <c r="AI63" s="864"/>
      <c r="AJ63" s="865"/>
      <c r="AK63" s="866"/>
      <c r="AL63" s="861"/>
      <c r="AM63" s="861"/>
      <c r="AN63" s="861"/>
      <c r="AO63" s="861"/>
      <c r="AP63" s="864">
        <v>7600</v>
      </c>
      <c r="AQ63" s="864"/>
      <c r="AR63" s="864"/>
      <c r="AS63" s="864"/>
      <c r="AT63" s="864"/>
      <c r="AU63" s="864">
        <v>3203</v>
      </c>
      <c r="AV63" s="864"/>
      <c r="AW63" s="864"/>
      <c r="AX63" s="864"/>
      <c r="AY63" s="864"/>
      <c r="AZ63" s="868"/>
      <c r="BA63" s="868"/>
      <c r="BB63" s="868"/>
      <c r="BC63" s="868"/>
      <c r="BD63" s="868"/>
      <c r="BE63" s="869"/>
      <c r="BF63" s="869"/>
      <c r="BG63" s="869"/>
      <c r="BH63" s="869"/>
      <c r="BI63" s="870"/>
      <c r="BJ63" s="871" t="s">
        <v>168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389</v>
      </c>
      <c r="R66" s="740"/>
      <c r="S66" s="740"/>
      <c r="T66" s="740"/>
      <c r="U66" s="741"/>
      <c r="V66" s="739" t="s">
        <v>390</v>
      </c>
      <c r="W66" s="740"/>
      <c r="X66" s="740"/>
      <c r="Y66" s="740"/>
      <c r="Z66" s="741"/>
      <c r="AA66" s="739" t="s">
        <v>407</v>
      </c>
      <c r="AB66" s="740"/>
      <c r="AC66" s="740"/>
      <c r="AD66" s="740"/>
      <c r="AE66" s="741"/>
      <c r="AF66" s="874" t="s">
        <v>408</v>
      </c>
      <c r="AG66" s="835"/>
      <c r="AH66" s="835"/>
      <c r="AI66" s="835"/>
      <c r="AJ66" s="875"/>
      <c r="AK66" s="739" t="s">
        <v>393</v>
      </c>
      <c r="AL66" s="763"/>
      <c r="AM66" s="763"/>
      <c r="AN66" s="763"/>
      <c r="AO66" s="764"/>
      <c r="AP66" s="739" t="s">
        <v>409</v>
      </c>
      <c r="AQ66" s="740"/>
      <c r="AR66" s="740"/>
      <c r="AS66" s="740"/>
      <c r="AT66" s="741"/>
      <c r="AU66" s="739" t="s">
        <v>410</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2" t="s">
        <v>567</v>
      </c>
      <c r="C68" s="893"/>
      <c r="D68" s="893"/>
      <c r="E68" s="893"/>
      <c r="F68" s="893"/>
      <c r="G68" s="893"/>
      <c r="H68" s="893"/>
      <c r="I68" s="893"/>
      <c r="J68" s="893"/>
      <c r="K68" s="893"/>
      <c r="L68" s="893"/>
      <c r="M68" s="893"/>
      <c r="N68" s="893"/>
      <c r="O68" s="893"/>
      <c r="P68" s="894"/>
      <c r="Q68" s="895">
        <v>887</v>
      </c>
      <c r="R68" s="896"/>
      <c r="S68" s="896"/>
      <c r="T68" s="896"/>
      <c r="U68" s="896"/>
      <c r="V68" s="896">
        <v>861</v>
      </c>
      <c r="W68" s="896"/>
      <c r="X68" s="896"/>
      <c r="Y68" s="896"/>
      <c r="Z68" s="896"/>
      <c r="AA68" s="896">
        <v>26</v>
      </c>
      <c r="AB68" s="896"/>
      <c r="AC68" s="896"/>
      <c r="AD68" s="896"/>
      <c r="AE68" s="896"/>
      <c r="AF68" s="896">
        <v>26</v>
      </c>
      <c r="AG68" s="896"/>
      <c r="AH68" s="896"/>
      <c r="AI68" s="896"/>
      <c r="AJ68" s="896"/>
      <c r="AK68" s="896">
        <v>20</v>
      </c>
      <c r="AL68" s="896"/>
      <c r="AM68" s="896"/>
      <c r="AN68" s="896"/>
      <c r="AO68" s="896"/>
      <c r="AP68" s="888" t="s">
        <v>583</v>
      </c>
      <c r="AQ68" s="889"/>
      <c r="AR68" s="889"/>
      <c r="AS68" s="889"/>
      <c r="AT68" s="852"/>
      <c r="AU68" s="888" t="s">
        <v>583</v>
      </c>
      <c r="AV68" s="889"/>
      <c r="AW68" s="889"/>
      <c r="AX68" s="889"/>
      <c r="AY68" s="852"/>
      <c r="AZ68" s="890"/>
      <c r="BA68" s="890"/>
      <c r="BB68" s="890"/>
      <c r="BC68" s="890"/>
      <c r="BD68" s="891"/>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7" t="s">
        <v>568</v>
      </c>
      <c r="C69" s="898"/>
      <c r="D69" s="898"/>
      <c r="E69" s="898"/>
      <c r="F69" s="898"/>
      <c r="G69" s="898"/>
      <c r="H69" s="898"/>
      <c r="I69" s="898"/>
      <c r="J69" s="898"/>
      <c r="K69" s="898"/>
      <c r="L69" s="898"/>
      <c r="M69" s="898"/>
      <c r="N69" s="898"/>
      <c r="O69" s="898"/>
      <c r="P69" s="899"/>
      <c r="Q69" s="900">
        <v>12076</v>
      </c>
      <c r="R69" s="853"/>
      <c r="S69" s="853"/>
      <c r="T69" s="853"/>
      <c r="U69" s="853"/>
      <c r="V69" s="853">
        <v>9088</v>
      </c>
      <c r="W69" s="853"/>
      <c r="X69" s="853"/>
      <c r="Y69" s="853"/>
      <c r="Z69" s="853"/>
      <c r="AA69" s="853">
        <v>2988</v>
      </c>
      <c r="AB69" s="853"/>
      <c r="AC69" s="853"/>
      <c r="AD69" s="853"/>
      <c r="AE69" s="853"/>
      <c r="AF69" s="853">
        <v>2988</v>
      </c>
      <c r="AG69" s="853"/>
      <c r="AH69" s="853"/>
      <c r="AI69" s="853"/>
      <c r="AJ69" s="853"/>
      <c r="AK69" s="888" t="s">
        <v>583</v>
      </c>
      <c r="AL69" s="889"/>
      <c r="AM69" s="889"/>
      <c r="AN69" s="889"/>
      <c r="AO69" s="852"/>
      <c r="AP69" s="888" t="s">
        <v>583</v>
      </c>
      <c r="AQ69" s="889"/>
      <c r="AR69" s="889"/>
      <c r="AS69" s="889"/>
      <c r="AT69" s="852"/>
      <c r="AU69" s="888" t="s">
        <v>583</v>
      </c>
      <c r="AV69" s="889"/>
      <c r="AW69" s="889"/>
      <c r="AX69" s="889"/>
      <c r="AY69" s="852"/>
      <c r="AZ69" s="901"/>
      <c r="BA69" s="901"/>
      <c r="BB69" s="901"/>
      <c r="BC69" s="901"/>
      <c r="BD69" s="902"/>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7" t="s">
        <v>569</v>
      </c>
      <c r="C70" s="898"/>
      <c r="D70" s="898"/>
      <c r="E70" s="898"/>
      <c r="F70" s="898"/>
      <c r="G70" s="898"/>
      <c r="H70" s="898"/>
      <c r="I70" s="898"/>
      <c r="J70" s="898"/>
      <c r="K70" s="898"/>
      <c r="L70" s="898"/>
      <c r="M70" s="898"/>
      <c r="N70" s="898"/>
      <c r="O70" s="898"/>
      <c r="P70" s="899"/>
      <c r="Q70" s="900">
        <v>333</v>
      </c>
      <c r="R70" s="853"/>
      <c r="S70" s="853"/>
      <c r="T70" s="853"/>
      <c r="U70" s="853"/>
      <c r="V70" s="853">
        <v>322</v>
      </c>
      <c r="W70" s="853"/>
      <c r="X70" s="853"/>
      <c r="Y70" s="853"/>
      <c r="Z70" s="853"/>
      <c r="AA70" s="853">
        <v>11</v>
      </c>
      <c r="AB70" s="853"/>
      <c r="AC70" s="853"/>
      <c r="AD70" s="853"/>
      <c r="AE70" s="853"/>
      <c r="AF70" s="853">
        <v>11</v>
      </c>
      <c r="AG70" s="853"/>
      <c r="AH70" s="853"/>
      <c r="AI70" s="853"/>
      <c r="AJ70" s="853"/>
      <c r="AK70" s="888">
        <v>51</v>
      </c>
      <c r="AL70" s="889"/>
      <c r="AM70" s="889"/>
      <c r="AN70" s="889"/>
      <c r="AO70" s="852"/>
      <c r="AP70" s="853">
        <v>8</v>
      </c>
      <c r="AQ70" s="853"/>
      <c r="AR70" s="853"/>
      <c r="AS70" s="853"/>
      <c r="AT70" s="853"/>
      <c r="AU70" s="853">
        <v>1</v>
      </c>
      <c r="AV70" s="853"/>
      <c r="AW70" s="853"/>
      <c r="AX70" s="853"/>
      <c r="AY70" s="853"/>
      <c r="AZ70" s="901"/>
      <c r="BA70" s="901"/>
      <c r="BB70" s="901"/>
      <c r="BC70" s="901"/>
      <c r="BD70" s="902"/>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7" t="s">
        <v>570</v>
      </c>
      <c r="C71" s="898"/>
      <c r="D71" s="898"/>
      <c r="E71" s="898"/>
      <c r="F71" s="898"/>
      <c r="G71" s="898"/>
      <c r="H71" s="898"/>
      <c r="I71" s="898"/>
      <c r="J71" s="898"/>
      <c r="K71" s="898"/>
      <c r="L71" s="898"/>
      <c r="M71" s="898"/>
      <c r="N71" s="898"/>
      <c r="O71" s="898"/>
      <c r="P71" s="899"/>
      <c r="Q71" s="900">
        <v>864</v>
      </c>
      <c r="R71" s="853"/>
      <c r="S71" s="853"/>
      <c r="T71" s="853"/>
      <c r="U71" s="853"/>
      <c r="V71" s="853">
        <v>845</v>
      </c>
      <c r="W71" s="853"/>
      <c r="X71" s="853"/>
      <c r="Y71" s="853"/>
      <c r="Z71" s="853"/>
      <c r="AA71" s="853">
        <v>19</v>
      </c>
      <c r="AB71" s="853"/>
      <c r="AC71" s="853"/>
      <c r="AD71" s="853"/>
      <c r="AE71" s="853"/>
      <c r="AF71" s="853">
        <v>19</v>
      </c>
      <c r="AG71" s="853"/>
      <c r="AH71" s="853"/>
      <c r="AI71" s="853"/>
      <c r="AJ71" s="853"/>
      <c r="AK71" s="853">
        <v>31</v>
      </c>
      <c r="AL71" s="853"/>
      <c r="AM71" s="853"/>
      <c r="AN71" s="853"/>
      <c r="AO71" s="853"/>
      <c r="AP71" s="853">
        <v>215</v>
      </c>
      <c r="AQ71" s="853"/>
      <c r="AR71" s="853"/>
      <c r="AS71" s="853"/>
      <c r="AT71" s="853"/>
      <c r="AU71" s="853">
        <v>177</v>
      </c>
      <c r="AV71" s="853"/>
      <c r="AW71" s="853"/>
      <c r="AX71" s="853"/>
      <c r="AY71" s="853"/>
      <c r="AZ71" s="901"/>
      <c r="BA71" s="901"/>
      <c r="BB71" s="901"/>
      <c r="BC71" s="901"/>
      <c r="BD71" s="902"/>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7" t="s">
        <v>571</v>
      </c>
      <c r="C72" s="898"/>
      <c r="D72" s="898"/>
      <c r="E72" s="898"/>
      <c r="F72" s="898"/>
      <c r="G72" s="898"/>
      <c r="H72" s="898"/>
      <c r="I72" s="898"/>
      <c r="J72" s="898"/>
      <c r="K72" s="898"/>
      <c r="L72" s="898"/>
      <c r="M72" s="898"/>
      <c r="N72" s="898"/>
      <c r="O72" s="898"/>
      <c r="P72" s="899"/>
      <c r="Q72" s="900">
        <v>2254</v>
      </c>
      <c r="R72" s="853"/>
      <c r="S72" s="853"/>
      <c r="T72" s="853"/>
      <c r="U72" s="853"/>
      <c r="V72" s="853">
        <v>2226</v>
      </c>
      <c r="W72" s="853"/>
      <c r="X72" s="853"/>
      <c r="Y72" s="853"/>
      <c r="Z72" s="853"/>
      <c r="AA72" s="853">
        <v>28</v>
      </c>
      <c r="AB72" s="853"/>
      <c r="AC72" s="853"/>
      <c r="AD72" s="853"/>
      <c r="AE72" s="853"/>
      <c r="AF72" s="853">
        <v>28</v>
      </c>
      <c r="AG72" s="853"/>
      <c r="AH72" s="853"/>
      <c r="AI72" s="853"/>
      <c r="AJ72" s="853"/>
      <c r="AK72" s="888" t="s">
        <v>583</v>
      </c>
      <c r="AL72" s="889"/>
      <c r="AM72" s="889"/>
      <c r="AN72" s="889"/>
      <c r="AO72" s="852"/>
      <c r="AP72" s="853">
        <v>72</v>
      </c>
      <c r="AQ72" s="853"/>
      <c r="AR72" s="853"/>
      <c r="AS72" s="853"/>
      <c r="AT72" s="853"/>
      <c r="AU72" s="853">
        <v>68</v>
      </c>
      <c r="AV72" s="853"/>
      <c r="AW72" s="853"/>
      <c r="AX72" s="853"/>
      <c r="AY72" s="853"/>
      <c r="AZ72" s="901"/>
      <c r="BA72" s="901"/>
      <c r="BB72" s="901"/>
      <c r="BC72" s="901"/>
      <c r="BD72" s="902"/>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7" t="s">
        <v>572</v>
      </c>
      <c r="C73" s="898"/>
      <c r="D73" s="898"/>
      <c r="E73" s="898"/>
      <c r="F73" s="898"/>
      <c r="G73" s="898"/>
      <c r="H73" s="898"/>
      <c r="I73" s="898"/>
      <c r="J73" s="898"/>
      <c r="K73" s="898"/>
      <c r="L73" s="898"/>
      <c r="M73" s="898"/>
      <c r="N73" s="898"/>
      <c r="O73" s="898"/>
      <c r="P73" s="899"/>
      <c r="Q73" s="900">
        <v>176</v>
      </c>
      <c r="R73" s="853"/>
      <c r="S73" s="853"/>
      <c r="T73" s="853"/>
      <c r="U73" s="853"/>
      <c r="V73" s="853">
        <v>173</v>
      </c>
      <c r="W73" s="853"/>
      <c r="X73" s="853"/>
      <c r="Y73" s="853"/>
      <c r="Z73" s="853"/>
      <c r="AA73" s="853">
        <v>3</v>
      </c>
      <c r="AB73" s="853"/>
      <c r="AC73" s="853"/>
      <c r="AD73" s="853"/>
      <c r="AE73" s="853"/>
      <c r="AF73" s="853">
        <v>3</v>
      </c>
      <c r="AG73" s="853"/>
      <c r="AH73" s="853"/>
      <c r="AI73" s="853"/>
      <c r="AJ73" s="853"/>
      <c r="AK73" s="888">
        <v>7</v>
      </c>
      <c r="AL73" s="889"/>
      <c r="AM73" s="889"/>
      <c r="AN73" s="889"/>
      <c r="AO73" s="852"/>
      <c r="AP73" s="888" t="s">
        <v>583</v>
      </c>
      <c r="AQ73" s="889"/>
      <c r="AR73" s="889"/>
      <c r="AS73" s="889"/>
      <c r="AT73" s="852"/>
      <c r="AU73" s="888" t="s">
        <v>583</v>
      </c>
      <c r="AV73" s="889"/>
      <c r="AW73" s="889"/>
      <c r="AX73" s="889"/>
      <c r="AY73" s="852"/>
      <c r="AZ73" s="901"/>
      <c r="BA73" s="901"/>
      <c r="BB73" s="901"/>
      <c r="BC73" s="901"/>
      <c r="BD73" s="902"/>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7" t="s">
        <v>573</v>
      </c>
      <c r="C74" s="898"/>
      <c r="D74" s="898"/>
      <c r="E74" s="898"/>
      <c r="F74" s="898"/>
      <c r="G74" s="898"/>
      <c r="H74" s="898"/>
      <c r="I74" s="898"/>
      <c r="J74" s="898"/>
      <c r="K74" s="898"/>
      <c r="L74" s="898"/>
      <c r="M74" s="898"/>
      <c r="N74" s="898"/>
      <c r="O74" s="898"/>
      <c r="P74" s="899"/>
      <c r="Q74" s="900">
        <v>2294</v>
      </c>
      <c r="R74" s="853"/>
      <c r="S74" s="853"/>
      <c r="T74" s="853"/>
      <c r="U74" s="853"/>
      <c r="V74" s="853">
        <v>1625</v>
      </c>
      <c r="W74" s="853"/>
      <c r="X74" s="853"/>
      <c r="Y74" s="853"/>
      <c r="Z74" s="853"/>
      <c r="AA74" s="853">
        <v>668</v>
      </c>
      <c r="AB74" s="853"/>
      <c r="AC74" s="853"/>
      <c r="AD74" s="853"/>
      <c r="AE74" s="853"/>
      <c r="AF74" s="853">
        <v>3255</v>
      </c>
      <c r="AG74" s="853"/>
      <c r="AH74" s="853"/>
      <c r="AI74" s="853"/>
      <c r="AJ74" s="853"/>
      <c r="AK74" s="888" t="s">
        <v>583</v>
      </c>
      <c r="AL74" s="889"/>
      <c r="AM74" s="889"/>
      <c r="AN74" s="889"/>
      <c r="AO74" s="852"/>
      <c r="AP74" s="853">
        <v>3792</v>
      </c>
      <c r="AQ74" s="853"/>
      <c r="AR74" s="853"/>
      <c r="AS74" s="853"/>
      <c r="AT74" s="853"/>
      <c r="AU74" s="888" t="s">
        <v>583</v>
      </c>
      <c r="AV74" s="889"/>
      <c r="AW74" s="889"/>
      <c r="AX74" s="889"/>
      <c r="AY74" s="852"/>
      <c r="AZ74" s="901" t="s">
        <v>584</v>
      </c>
      <c r="BA74" s="901"/>
      <c r="BB74" s="901"/>
      <c r="BC74" s="901"/>
      <c r="BD74" s="902"/>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7" t="s">
        <v>574</v>
      </c>
      <c r="C75" s="898"/>
      <c r="D75" s="898"/>
      <c r="E75" s="898"/>
      <c r="F75" s="898"/>
      <c r="G75" s="898"/>
      <c r="H75" s="898"/>
      <c r="I75" s="898"/>
      <c r="J75" s="898"/>
      <c r="K75" s="898"/>
      <c r="L75" s="898"/>
      <c r="M75" s="898"/>
      <c r="N75" s="898"/>
      <c r="O75" s="898"/>
      <c r="P75" s="899"/>
      <c r="Q75" s="903">
        <v>120</v>
      </c>
      <c r="R75" s="889"/>
      <c r="S75" s="889"/>
      <c r="T75" s="889"/>
      <c r="U75" s="852"/>
      <c r="V75" s="888">
        <v>111</v>
      </c>
      <c r="W75" s="889"/>
      <c r="X75" s="889"/>
      <c r="Y75" s="889"/>
      <c r="Z75" s="852"/>
      <c r="AA75" s="888">
        <v>9</v>
      </c>
      <c r="AB75" s="889"/>
      <c r="AC75" s="889"/>
      <c r="AD75" s="889"/>
      <c r="AE75" s="852"/>
      <c r="AF75" s="888">
        <v>9</v>
      </c>
      <c r="AG75" s="889"/>
      <c r="AH75" s="889"/>
      <c r="AI75" s="889"/>
      <c r="AJ75" s="852"/>
      <c r="AK75" s="888"/>
      <c r="AL75" s="889"/>
      <c r="AM75" s="889"/>
      <c r="AN75" s="889"/>
      <c r="AO75" s="852"/>
      <c r="AP75" s="888" t="s">
        <v>583</v>
      </c>
      <c r="AQ75" s="889"/>
      <c r="AR75" s="889"/>
      <c r="AS75" s="889"/>
      <c r="AT75" s="852"/>
      <c r="AU75" s="888" t="s">
        <v>583</v>
      </c>
      <c r="AV75" s="889"/>
      <c r="AW75" s="889"/>
      <c r="AX75" s="889"/>
      <c r="AY75" s="852"/>
      <c r="AZ75" s="901"/>
      <c r="BA75" s="901"/>
      <c r="BB75" s="901"/>
      <c r="BC75" s="901"/>
      <c r="BD75" s="902"/>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7" t="s">
        <v>575</v>
      </c>
      <c r="C76" s="898"/>
      <c r="D76" s="898"/>
      <c r="E76" s="898"/>
      <c r="F76" s="898"/>
      <c r="G76" s="898"/>
      <c r="H76" s="898"/>
      <c r="I76" s="898"/>
      <c r="J76" s="898"/>
      <c r="K76" s="898"/>
      <c r="L76" s="898"/>
      <c r="M76" s="898"/>
      <c r="N76" s="898"/>
      <c r="O76" s="898"/>
      <c r="P76" s="899"/>
      <c r="Q76" s="903">
        <v>14299</v>
      </c>
      <c r="R76" s="889"/>
      <c r="S76" s="889"/>
      <c r="T76" s="889"/>
      <c r="U76" s="852"/>
      <c r="V76" s="888">
        <v>14936</v>
      </c>
      <c r="W76" s="889"/>
      <c r="X76" s="889"/>
      <c r="Y76" s="889"/>
      <c r="Z76" s="852"/>
      <c r="AA76" s="888">
        <v>-637</v>
      </c>
      <c r="AB76" s="889"/>
      <c r="AC76" s="889"/>
      <c r="AD76" s="889"/>
      <c r="AE76" s="852"/>
      <c r="AF76" s="888">
        <v>1985</v>
      </c>
      <c r="AG76" s="889"/>
      <c r="AH76" s="889"/>
      <c r="AI76" s="889"/>
      <c r="AJ76" s="852"/>
      <c r="AK76" s="888">
        <v>2051</v>
      </c>
      <c r="AL76" s="889"/>
      <c r="AM76" s="889"/>
      <c r="AN76" s="889"/>
      <c r="AO76" s="852"/>
      <c r="AP76" s="888">
        <v>5407</v>
      </c>
      <c r="AQ76" s="889"/>
      <c r="AR76" s="889"/>
      <c r="AS76" s="889"/>
      <c r="AT76" s="852"/>
      <c r="AU76" s="888">
        <v>311</v>
      </c>
      <c r="AV76" s="889"/>
      <c r="AW76" s="889"/>
      <c r="AX76" s="889"/>
      <c r="AY76" s="852"/>
      <c r="AZ76" s="901" t="s">
        <v>584</v>
      </c>
      <c r="BA76" s="901"/>
      <c r="BB76" s="901"/>
      <c r="BC76" s="901"/>
      <c r="BD76" s="902"/>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7" t="s">
        <v>576</v>
      </c>
      <c r="C77" s="898"/>
      <c r="D77" s="898"/>
      <c r="E77" s="898"/>
      <c r="F77" s="898"/>
      <c r="G77" s="898"/>
      <c r="H77" s="898"/>
      <c r="I77" s="898"/>
      <c r="J77" s="898"/>
      <c r="K77" s="898"/>
      <c r="L77" s="898"/>
      <c r="M77" s="898"/>
      <c r="N77" s="898"/>
      <c r="O77" s="898"/>
      <c r="P77" s="899"/>
      <c r="Q77" s="903">
        <v>506</v>
      </c>
      <c r="R77" s="889"/>
      <c r="S77" s="889"/>
      <c r="T77" s="889"/>
      <c r="U77" s="852"/>
      <c r="V77" s="888">
        <v>480</v>
      </c>
      <c r="W77" s="889"/>
      <c r="X77" s="889"/>
      <c r="Y77" s="889"/>
      <c r="Z77" s="852"/>
      <c r="AA77" s="888">
        <v>26</v>
      </c>
      <c r="AB77" s="889"/>
      <c r="AC77" s="889"/>
      <c r="AD77" s="889"/>
      <c r="AE77" s="852"/>
      <c r="AF77" s="888">
        <v>26</v>
      </c>
      <c r="AG77" s="889"/>
      <c r="AH77" s="889"/>
      <c r="AI77" s="889"/>
      <c r="AJ77" s="852"/>
      <c r="AK77" s="888">
        <v>20</v>
      </c>
      <c r="AL77" s="889"/>
      <c r="AM77" s="889"/>
      <c r="AN77" s="889"/>
      <c r="AO77" s="852"/>
      <c r="AP77" s="888" t="s">
        <v>583</v>
      </c>
      <c r="AQ77" s="889"/>
      <c r="AR77" s="889"/>
      <c r="AS77" s="889"/>
      <c r="AT77" s="852"/>
      <c r="AU77" s="888" t="s">
        <v>583</v>
      </c>
      <c r="AV77" s="889"/>
      <c r="AW77" s="889"/>
      <c r="AX77" s="889"/>
      <c r="AY77" s="852"/>
      <c r="AZ77" s="901"/>
      <c r="BA77" s="901"/>
      <c r="BB77" s="901"/>
      <c r="BC77" s="901"/>
      <c r="BD77" s="902"/>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7" t="s">
        <v>577</v>
      </c>
      <c r="C78" s="898"/>
      <c r="D78" s="898"/>
      <c r="E78" s="898"/>
      <c r="F78" s="898"/>
      <c r="G78" s="898"/>
      <c r="H78" s="898"/>
      <c r="I78" s="898"/>
      <c r="J78" s="898"/>
      <c r="K78" s="898"/>
      <c r="L78" s="898"/>
      <c r="M78" s="898"/>
      <c r="N78" s="898"/>
      <c r="O78" s="898"/>
      <c r="P78" s="899"/>
      <c r="Q78" s="900">
        <v>166934</v>
      </c>
      <c r="R78" s="853"/>
      <c r="S78" s="853"/>
      <c r="T78" s="853"/>
      <c r="U78" s="853"/>
      <c r="V78" s="853">
        <v>162366</v>
      </c>
      <c r="W78" s="853"/>
      <c r="X78" s="853"/>
      <c r="Y78" s="853"/>
      <c r="Z78" s="853"/>
      <c r="AA78" s="853">
        <v>4567</v>
      </c>
      <c r="AB78" s="853"/>
      <c r="AC78" s="853"/>
      <c r="AD78" s="853"/>
      <c r="AE78" s="853"/>
      <c r="AF78" s="853">
        <v>4564</v>
      </c>
      <c r="AG78" s="853"/>
      <c r="AH78" s="853"/>
      <c r="AI78" s="853"/>
      <c r="AJ78" s="853"/>
      <c r="AK78" s="853">
        <v>2257</v>
      </c>
      <c r="AL78" s="853"/>
      <c r="AM78" s="853"/>
      <c r="AN78" s="853"/>
      <c r="AO78" s="853"/>
      <c r="AP78" s="853" t="s">
        <v>583</v>
      </c>
      <c r="AQ78" s="853"/>
      <c r="AR78" s="853"/>
      <c r="AS78" s="853"/>
      <c r="AT78" s="853"/>
      <c r="AU78" s="853" t="s">
        <v>583</v>
      </c>
      <c r="AV78" s="853"/>
      <c r="AW78" s="853"/>
      <c r="AX78" s="853"/>
      <c r="AY78" s="853"/>
      <c r="AZ78" s="901"/>
      <c r="BA78" s="901"/>
      <c r="BB78" s="901"/>
      <c r="BC78" s="901"/>
      <c r="BD78" s="902"/>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7"/>
      <c r="C79" s="898"/>
      <c r="D79" s="898"/>
      <c r="E79" s="898"/>
      <c r="F79" s="898"/>
      <c r="G79" s="898"/>
      <c r="H79" s="898"/>
      <c r="I79" s="898"/>
      <c r="J79" s="898"/>
      <c r="K79" s="898"/>
      <c r="L79" s="898"/>
      <c r="M79" s="898"/>
      <c r="N79" s="898"/>
      <c r="O79" s="898"/>
      <c r="P79" s="899"/>
      <c r="Q79" s="900"/>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1"/>
      <c r="BA79" s="901"/>
      <c r="BB79" s="901"/>
      <c r="BC79" s="901"/>
      <c r="BD79" s="902"/>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7"/>
      <c r="C80" s="898"/>
      <c r="D80" s="898"/>
      <c r="E80" s="898"/>
      <c r="F80" s="898"/>
      <c r="G80" s="898"/>
      <c r="H80" s="898"/>
      <c r="I80" s="898"/>
      <c r="J80" s="898"/>
      <c r="K80" s="898"/>
      <c r="L80" s="898"/>
      <c r="M80" s="898"/>
      <c r="N80" s="898"/>
      <c r="O80" s="898"/>
      <c r="P80" s="899"/>
      <c r="Q80" s="900"/>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1"/>
      <c r="BA80" s="901"/>
      <c r="BB80" s="901"/>
      <c r="BC80" s="901"/>
      <c r="BD80" s="902"/>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7"/>
      <c r="C81" s="898"/>
      <c r="D81" s="898"/>
      <c r="E81" s="898"/>
      <c r="F81" s="898"/>
      <c r="G81" s="898"/>
      <c r="H81" s="898"/>
      <c r="I81" s="898"/>
      <c r="J81" s="898"/>
      <c r="K81" s="898"/>
      <c r="L81" s="898"/>
      <c r="M81" s="898"/>
      <c r="N81" s="898"/>
      <c r="O81" s="898"/>
      <c r="P81" s="899"/>
      <c r="Q81" s="900"/>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1"/>
      <c r="BA81" s="901"/>
      <c r="BB81" s="901"/>
      <c r="BC81" s="901"/>
      <c r="BD81" s="902"/>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7"/>
      <c r="C82" s="898"/>
      <c r="D82" s="898"/>
      <c r="E82" s="898"/>
      <c r="F82" s="898"/>
      <c r="G82" s="898"/>
      <c r="H82" s="898"/>
      <c r="I82" s="898"/>
      <c r="J82" s="898"/>
      <c r="K82" s="898"/>
      <c r="L82" s="898"/>
      <c r="M82" s="898"/>
      <c r="N82" s="898"/>
      <c r="O82" s="898"/>
      <c r="P82" s="899"/>
      <c r="Q82" s="900"/>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1"/>
      <c r="BA82" s="901"/>
      <c r="BB82" s="901"/>
      <c r="BC82" s="901"/>
      <c r="BD82" s="902"/>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7"/>
      <c r="C83" s="898"/>
      <c r="D83" s="898"/>
      <c r="E83" s="898"/>
      <c r="F83" s="898"/>
      <c r="G83" s="898"/>
      <c r="H83" s="898"/>
      <c r="I83" s="898"/>
      <c r="J83" s="898"/>
      <c r="K83" s="898"/>
      <c r="L83" s="898"/>
      <c r="M83" s="898"/>
      <c r="N83" s="898"/>
      <c r="O83" s="898"/>
      <c r="P83" s="899"/>
      <c r="Q83" s="900"/>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1"/>
      <c r="BA83" s="901"/>
      <c r="BB83" s="901"/>
      <c r="BC83" s="901"/>
      <c r="BD83" s="902"/>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7"/>
      <c r="C84" s="898"/>
      <c r="D84" s="898"/>
      <c r="E84" s="898"/>
      <c r="F84" s="898"/>
      <c r="G84" s="898"/>
      <c r="H84" s="898"/>
      <c r="I84" s="898"/>
      <c r="J84" s="898"/>
      <c r="K84" s="898"/>
      <c r="L84" s="898"/>
      <c r="M84" s="898"/>
      <c r="N84" s="898"/>
      <c r="O84" s="898"/>
      <c r="P84" s="899"/>
      <c r="Q84" s="900"/>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1"/>
      <c r="BA84" s="901"/>
      <c r="BB84" s="901"/>
      <c r="BC84" s="901"/>
      <c r="BD84" s="902"/>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7"/>
      <c r="C85" s="898"/>
      <c r="D85" s="898"/>
      <c r="E85" s="898"/>
      <c r="F85" s="898"/>
      <c r="G85" s="898"/>
      <c r="H85" s="898"/>
      <c r="I85" s="898"/>
      <c r="J85" s="898"/>
      <c r="K85" s="898"/>
      <c r="L85" s="898"/>
      <c r="M85" s="898"/>
      <c r="N85" s="898"/>
      <c r="O85" s="898"/>
      <c r="P85" s="899"/>
      <c r="Q85" s="900"/>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1"/>
      <c r="BA85" s="901"/>
      <c r="BB85" s="901"/>
      <c r="BC85" s="901"/>
      <c r="BD85" s="902"/>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7"/>
      <c r="C86" s="898"/>
      <c r="D86" s="898"/>
      <c r="E86" s="898"/>
      <c r="F86" s="898"/>
      <c r="G86" s="898"/>
      <c r="H86" s="898"/>
      <c r="I86" s="898"/>
      <c r="J86" s="898"/>
      <c r="K86" s="898"/>
      <c r="L86" s="898"/>
      <c r="M86" s="898"/>
      <c r="N86" s="898"/>
      <c r="O86" s="898"/>
      <c r="P86" s="899"/>
      <c r="Q86" s="900"/>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1"/>
      <c r="BA86" s="901"/>
      <c r="BB86" s="901"/>
      <c r="BC86" s="901"/>
      <c r="BD86" s="902"/>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385</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12914</v>
      </c>
      <c r="AG88" s="864"/>
      <c r="AH88" s="864"/>
      <c r="AI88" s="864"/>
      <c r="AJ88" s="864"/>
      <c r="AK88" s="861"/>
      <c r="AL88" s="861"/>
      <c r="AM88" s="861"/>
      <c r="AN88" s="861"/>
      <c r="AO88" s="861"/>
      <c r="AP88" s="864">
        <v>9494</v>
      </c>
      <c r="AQ88" s="864"/>
      <c r="AR88" s="864"/>
      <c r="AS88" s="864"/>
      <c r="AT88" s="864"/>
      <c r="AU88" s="864">
        <v>553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412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18</v>
      </c>
      <c r="CS102" s="872"/>
      <c r="CT102" s="872"/>
      <c r="CU102" s="872"/>
      <c r="CV102" s="915"/>
      <c r="CW102" s="914" t="s">
        <v>588</v>
      </c>
      <c r="CX102" s="872"/>
      <c r="CY102" s="872"/>
      <c r="CZ102" s="872"/>
      <c r="DA102" s="915"/>
      <c r="DB102" s="914" t="s">
        <v>587</v>
      </c>
      <c r="DC102" s="872"/>
      <c r="DD102" s="872"/>
      <c r="DE102" s="872"/>
      <c r="DF102" s="915"/>
      <c r="DG102" s="914" t="s">
        <v>585</v>
      </c>
      <c r="DH102" s="872"/>
      <c r="DI102" s="872"/>
      <c r="DJ102" s="872"/>
      <c r="DK102" s="915"/>
      <c r="DL102" s="914" t="s">
        <v>585</v>
      </c>
      <c r="DM102" s="872"/>
      <c r="DN102" s="872"/>
      <c r="DO102" s="872"/>
      <c r="DP102" s="915"/>
      <c r="DQ102" s="914" t="s">
        <v>585</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304</v>
      </c>
      <c r="AG109" s="917"/>
      <c r="AH109" s="917"/>
      <c r="AI109" s="917"/>
      <c r="AJ109" s="918"/>
      <c r="AK109" s="916" t="s">
        <v>303</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304</v>
      </c>
      <c r="BW109" s="917"/>
      <c r="BX109" s="917"/>
      <c r="BY109" s="917"/>
      <c r="BZ109" s="918"/>
      <c r="CA109" s="916" t="s">
        <v>303</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304</v>
      </c>
      <c r="DM109" s="917"/>
      <c r="DN109" s="917"/>
      <c r="DO109" s="917"/>
      <c r="DP109" s="918"/>
      <c r="DQ109" s="916" t="s">
        <v>303</v>
      </c>
      <c r="DR109" s="917"/>
      <c r="DS109" s="917"/>
      <c r="DT109" s="917"/>
      <c r="DU109" s="918"/>
      <c r="DV109" s="916" t="s">
        <v>421</v>
      </c>
      <c r="DW109" s="917"/>
      <c r="DX109" s="917"/>
      <c r="DY109" s="917"/>
      <c r="DZ109" s="919"/>
    </row>
    <row r="110" spans="1:131" s="226" customFormat="1" ht="26.25" customHeight="1">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551190</v>
      </c>
      <c r="AB110" s="924"/>
      <c r="AC110" s="924"/>
      <c r="AD110" s="924"/>
      <c r="AE110" s="925"/>
      <c r="AF110" s="926">
        <v>518809</v>
      </c>
      <c r="AG110" s="924"/>
      <c r="AH110" s="924"/>
      <c r="AI110" s="924"/>
      <c r="AJ110" s="925"/>
      <c r="AK110" s="926">
        <v>524072</v>
      </c>
      <c r="AL110" s="924"/>
      <c r="AM110" s="924"/>
      <c r="AN110" s="924"/>
      <c r="AO110" s="925"/>
      <c r="AP110" s="927">
        <v>15.6</v>
      </c>
      <c r="AQ110" s="928"/>
      <c r="AR110" s="928"/>
      <c r="AS110" s="928"/>
      <c r="AT110" s="929"/>
      <c r="AU110" s="930" t="s">
        <v>67</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4918757</v>
      </c>
      <c r="BR110" s="959"/>
      <c r="BS110" s="959"/>
      <c r="BT110" s="959"/>
      <c r="BU110" s="959"/>
      <c r="BV110" s="959">
        <v>4717358</v>
      </c>
      <c r="BW110" s="959"/>
      <c r="BX110" s="959"/>
      <c r="BY110" s="959"/>
      <c r="BZ110" s="959"/>
      <c r="CA110" s="959">
        <v>4718541</v>
      </c>
      <c r="CB110" s="959"/>
      <c r="CC110" s="959"/>
      <c r="CD110" s="959"/>
      <c r="CE110" s="959"/>
      <c r="CF110" s="973">
        <v>140.19999999999999</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168</v>
      </c>
      <c r="DH110" s="959"/>
      <c r="DI110" s="959"/>
      <c r="DJ110" s="959"/>
      <c r="DK110" s="959"/>
      <c r="DL110" s="959" t="s">
        <v>168</v>
      </c>
      <c r="DM110" s="959"/>
      <c r="DN110" s="959"/>
      <c r="DO110" s="959"/>
      <c r="DP110" s="959"/>
      <c r="DQ110" s="959" t="s">
        <v>427</v>
      </c>
      <c r="DR110" s="959"/>
      <c r="DS110" s="959"/>
      <c r="DT110" s="959"/>
      <c r="DU110" s="959"/>
      <c r="DV110" s="960" t="s">
        <v>168</v>
      </c>
      <c r="DW110" s="960"/>
      <c r="DX110" s="960"/>
      <c r="DY110" s="960"/>
      <c r="DZ110" s="961"/>
    </row>
    <row r="111" spans="1:131" s="226" customFormat="1" ht="26.25" customHeight="1">
      <c r="A111" s="962" t="s">
        <v>428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427</v>
      </c>
      <c r="AB111" s="966"/>
      <c r="AC111" s="966"/>
      <c r="AD111" s="966"/>
      <c r="AE111" s="967"/>
      <c r="AF111" s="968" t="s">
        <v>427</v>
      </c>
      <c r="AG111" s="966"/>
      <c r="AH111" s="966"/>
      <c r="AI111" s="966"/>
      <c r="AJ111" s="967"/>
      <c r="AK111" s="968" t="s">
        <v>168</v>
      </c>
      <c r="AL111" s="966"/>
      <c r="AM111" s="966"/>
      <c r="AN111" s="966"/>
      <c r="AO111" s="967"/>
      <c r="AP111" s="969" t="s">
        <v>429</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v>8650</v>
      </c>
      <c r="BR111" s="952"/>
      <c r="BS111" s="952"/>
      <c r="BT111" s="952"/>
      <c r="BU111" s="952"/>
      <c r="BV111" s="952">
        <v>6485</v>
      </c>
      <c r="BW111" s="952"/>
      <c r="BX111" s="952"/>
      <c r="BY111" s="952"/>
      <c r="BZ111" s="952"/>
      <c r="CA111" s="952">
        <v>4632</v>
      </c>
      <c r="CB111" s="952"/>
      <c r="CC111" s="952"/>
      <c r="CD111" s="952"/>
      <c r="CE111" s="952"/>
      <c r="CF111" s="946">
        <v>0.1</v>
      </c>
      <c r="CG111" s="947"/>
      <c r="CH111" s="947"/>
      <c r="CI111" s="947"/>
      <c r="CJ111" s="947"/>
      <c r="CK111" s="977"/>
      <c r="CL111" s="978"/>
      <c r="CM111" s="948" t="s">
        <v>431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168</v>
      </c>
      <c r="DH111" s="952"/>
      <c r="DI111" s="952"/>
      <c r="DJ111" s="952"/>
      <c r="DK111" s="952"/>
      <c r="DL111" s="952" t="s">
        <v>429</v>
      </c>
      <c r="DM111" s="952"/>
      <c r="DN111" s="952"/>
      <c r="DO111" s="952"/>
      <c r="DP111" s="952"/>
      <c r="DQ111" s="952" t="s">
        <v>429</v>
      </c>
      <c r="DR111" s="952"/>
      <c r="DS111" s="952"/>
      <c r="DT111" s="952"/>
      <c r="DU111" s="952"/>
      <c r="DV111" s="953" t="s">
        <v>427</v>
      </c>
      <c r="DW111" s="953"/>
      <c r="DX111" s="953"/>
      <c r="DY111" s="953"/>
      <c r="DZ111" s="954"/>
    </row>
    <row r="112" spans="1:131" s="226" customFormat="1" ht="26.25" customHeight="1">
      <c r="A112" s="984" t="s">
        <v>432</v>
      </c>
      <c r="B112" s="985"/>
      <c r="C112" s="982" t="s">
        <v>433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429</v>
      </c>
      <c r="AB112" s="991"/>
      <c r="AC112" s="991"/>
      <c r="AD112" s="991"/>
      <c r="AE112" s="992"/>
      <c r="AF112" s="993" t="s">
        <v>429</v>
      </c>
      <c r="AG112" s="991"/>
      <c r="AH112" s="991"/>
      <c r="AI112" s="991"/>
      <c r="AJ112" s="992"/>
      <c r="AK112" s="993" t="s">
        <v>427</v>
      </c>
      <c r="AL112" s="991"/>
      <c r="AM112" s="991"/>
      <c r="AN112" s="991"/>
      <c r="AO112" s="992"/>
      <c r="AP112" s="994" t="s">
        <v>427</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5930502</v>
      </c>
      <c r="BR112" s="952"/>
      <c r="BS112" s="952"/>
      <c r="BT112" s="952"/>
      <c r="BU112" s="952"/>
      <c r="BV112" s="952">
        <v>5684635</v>
      </c>
      <c r="BW112" s="952"/>
      <c r="BX112" s="952"/>
      <c r="BY112" s="952"/>
      <c r="BZ112" s="952"/>
      <c r="CA112" s="952">
        <v>5502221</v>
      </c>
      <c r="CB112" s="952"/>
      <c r="CC112" s="952"/>
      <c r="CD112" s="952"/>
      <c r="CE112" s="952"/>
      <c r="CF112" s="946">
        <v>163.5</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8650</v>
      </c>
      <c r="DH112" s="952"/>
      <c r="DI112" s="952"/>
      <c r="DJ112" s="952"/>
      <c r="DK112" s="952"/>
      <c r="DL112" s="952">
        <v>6485</v>
      </c>
      <c r="DM112" s="952"/>
      <c r="DN112" s="952"/>
      <c r="DO112" s="952"/>
      <c r="DP112" s="952"/>
      <c r="DQ112" s="952">
        <v>4632</v>
      </c>
      <c r="DR112" s="952"/>
      <c r="DS112" s="952"/>
      <c r="DT112" s="952"/>
      <c r="DU112" s="952"/>
      <c r="DV112" s="953">
        <v>0.1</v>
      </c>
      <c r="DW112" s="953"/>
      <c r="DX112" s="953"/>
      <c r="DY112" s="953"/>
      <c r="DZ112" s="954"/>
    </row>
    <row r="113" spans="1:130" s="226" customFormat="1" ht="26.25" customHeight="1">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442351</v>
      </c>
      <c r="AB113" s="966"/>
      <c r="AC113" s="966"/>
      <c r="AD113" s="966"/>
      <c r="AE113" s="967"/>
      <c r="AF113" s="968">
        <v>446950</v>
      </c>
      <c r="AG113" s="966"/>
      <c r="AH113" s="966"/>
      <c r="AI113" s="966"/>
      <c r="AJ113" s="967"/>
      <c r="AK113" s="968">
        <v>434351</v>
      </c>
      <c r="AL113" s="966"/>
      <c r="AM113" s="966"/>
      <c r="AN113" s="966"/>
      <c r="AO113" s="967"/>
      <c r="AP113" s="969">
        <v>12.9</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687060</v>
      </c>
      <c r="BR113" s="952"/>
      <c r="BS113" s="952"/>
      <c r="BT113" s="952"/>
      <c r="BU113" s="952"/>
      <c r="BV113" s="952">
        <v>623242</v>
      </c>
      <c r="BW113" s="952"/>
      <c r="BX113" s="952"/>
      <c r="BY113" s="952"/>
      <c r="BZ113" s="952"/>
      <c r="CA113" s="952">
        <v>557511</v>
      </c>
      <c r="CB113" s="952"/>
      <c r="CC113" s="952"/>
      <c r="CD113" s="952"/>
      <c r="CE113" s="952"/>
      <c r="CF113" s="946">
        <v>16.600000000000001</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168</v>
      </c>
      <c r="DH113" s="991"/>
      <c r="DI113" s="991"/>
      <c r="DJ113" s="991"/>
      <c r="DK113" s="992"/>
      <c r="DL113" s="993" t="s">
        <v>429</v>
      </c>
      <c r="DM113" s="991"/>
      <c r="DN113" s="991"/>
      <c r="DO113" s="991"/>
      <c r="DP113" s="992"/>
      <c r="DQ113" s="993" t="s">
        <v>429</v>
      </c>
      <c r="DR113" s="991"/>
      <c r="DS113" s="991"/>
      <c r="DT113" s="991"/>
      <c r="DU113" s="992"/>
      <c r="DV113" s="994" t="s">
        <v>427</v>
      </c>
      <c r="DW113" s="995"/>
      <c r="DX113" s="995"/>
      <c r="DY113" s="995"/>
      <c r="DZ113" s="996"/>
    </row>
    <row r="114" spans="1:130" s="226" customFormat="1" ht="26.25" customHeight="1">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53242</v>
      </c>
      <c r="AB114" s="991"/>
      <c r="AC114" s="991"/>
      <c r="AD114" s="991"/>
      <c r="AE114" s="992"/>
      <c r="AF114" s="993">
        <v>54933</v>
      </c>
      <c r="AG114" s="991"/>
      <c r="AH114" s="991"/>
      <c r="AI114" s="991"/>
      <c r="AJ114" s="992"/>
      <c r="AK114" s="993">
        <v>55099</v>
      </c>
      <c r="AL114" s="991"/>
      <c r="AM114" s="991"/>
      <c r="AN114" s="991"/>
      <c r="AO114" s="992"/>
      <c r="AP114" s="994">
        <v>1.6</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1062898</v>
      </c>
      <c r="BR114" s="952"/>
      <c r="BS114" s="952"/>
      <c r="BT114" s="952"/>
      <c r="BU114" s="952"/>
      <c r="BV114" s="952">
        <v>1005325</v>
      </c>
      <c r="BW114" s="952"/>
      <c r="BX114" s="952"/>
      <c r="BY114" s="952"/>
      <c r="BZ114" s="952"/>
      <c r="CA114" s="952">
        <v>968799</v>
      </c>
      <c r="CB114" s="952"/>
      <c r="CC114" s="952"/>
      <c r="CD114" s="952"/>
      <c r="CE114" s="952"/>
      <c r="CF114" s="946">
        <v>28.8</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429</v>
      </c>
      <c r="DH114" s="991"/>
      <c r="DI114" s="991"/>
      <c r="DJ114" s="991"/>
      <c r="DK114" s="992"/>
      <c r="DL114" s="993" t="s">
        <v>168</v>
      </c>
      <c r="DM114" s="991"/>
      <c r="DN114" s="991"/>
      <c r="DO114" s="991"/>
      <c r="DP114" s="992"/>
      <c r="DQ114" s="993" t="s">
        <v>429</v>
      </c>
      <c r="DR114" s="991"/>
      <c r="DS114" s="991"/>
      <c r="DT114" s="991"/>
      <c r="DU114" s="992"/>
      <c r="DV114" s="994" t="s">
        <v>427</v>
      </c>
      <c r="DW114" s="995"/>
      <c r="DX114" s="995"/>
      <c r="DY114" s="995"/>
      <c r="DZ114" s="996"/>
    </row>
    <row r="115" spans="1:130" s="226" customFormat="1" ht="26.25" customHeight="1">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3292</v>
      </c>
      <c r="AB115" s="966"/>
      <c r="AC115" s="966"/>
      <c r="AD115" s="966"/>
      <c r="AE115" s="967"/>
      <c r="AF115" s="968">
        <v>2236</v>
      </c>
      <c r="AG115" s="966"/>
      <c r="AH115" s="966"/>
      <c r="AI115" s="966"/>
      <c r="AJ115" s="967"/>
      <c r="AK115" s="968">
        <v>1961</v>
      </c>
      <c r="AL115" s="966"/>
      <c r="AM115" s="966"/>
      <c r="AN115" s="966"/>
      <c r="AO115" s="967"/>
      <c r="AP115" s="969">
        <v>0.1</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429</v>
      </c>
      <c r="BR115" s="952"/>
      <c r="BS115" s="952"/>
      <c r="BT115" s="952"/>
      <c r="BU115" s="952"/>
      <c r="BV115" s="952" t="s">
        <v>429</v>
      </c>
      <c r="BW115" s="952"/>
      <c r="BX115" s="952"/>
      <c r="BY115" s="952"/>
      <c r="BZ115" s="952"/>
      <c r="CA115" s="952" t="s">
        <v>429</v>
      </c>
      <c r="CB115" s="952"/>
      <c r="CC115" s="952"/>
      <c r="CD115" s="952"/>
      <c r="CE115" s="952"/>
      <c r="CF115" s="946" t="s">
        <v>429</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429</v>
      </c>
      <c r="DH115" s="991"/>
      <c r="DI115" s="991"/>
      <c r="DJ115" s="991"/>
      <c r="DK115" s="992"/>
      <c r="DL115" s="993" t="s">
        <v>429</v>
      </c>
      <c r="DM115" s="991"/>
      <c r="DN115" s="991"/>
      <c r="DO115" s="991"/>
      <c r="DP115" s="992"/>
      <c r="DQ115" s="993" t="s">
        <v>429</v>
      </c>
      <c r="DR115" s="991"/>
      <c r="DS115" s="991"/>
      <c r="DT115" s="991"/>
      <c r="DU115" s="992"/>
      <c r="DV115" s="994" t="s">
        <v>427</v>
      </c>
      <c r="DW115" s="995"/>
      <c r="DX115" s="995"/>
      <c r="DY115" s="995"/>
      <c r="DZ115" s="996"/>
    </row>
    <row r="116" spans="1:130" s="226" customFormat="1" ht="26.25" customHeight="1">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429</v>
      </c>
      <c r="AB116" s="991"/>
      <c r="AC116" s="991"/>
      <c r="AD116" s="991"/>
      <c r="AE116" s="992"/>
      <c r="AF116" s="993" t="s">
        <v>429</v>
      </c>
      <c r="AG116" s="991"/>
      <c r="AH116" s="991"/>
      <c r="AI116" s="991"/>
      <c r="AJ116" s="992"/>
      <c r="AK116" s="993" t="s">
        <v>429</v>
      </c>
      <c r="AL116" s="991"/>
      <c r="AM116" s="991"/>
      <c r="AN116" s="991"/>
      <c r="AO116" s="992"/>
      <c r="AP116" s="994" t="s">
        <v>168</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429</v>
      </c>
      <c r="BR116" s="952"/>
      <c r="BS116" s="952"/>
      <c r="BT116" s="952"/>
      <c r="BU116" s="952"/>
      <c r="BV116" s="952" t="s">
        <v>429</v>
      </c>
      <c r="BW116" s="952"/>
      <c r="BX116" s="952"/>
      <c r="BY116" s="952"/>
      <c r="BZ116" s="952"/>
      <c r="CA116" s="952" t="s">
        <v>429</v>
      </c>
      <c r="CB116" s="952"/>
      <c r="CC116" s="952"/>
      <c r="CD116" s="952"/>
      <c r="CE116" s="952"/>
      <c r="CF116" s="946" t="s">
        <v>429</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429</v>
      </c>
      <c r="DH116" s="991"/>
      <c r="DI116" s="991"/>
      <c r="DJ116" s="991"/>
      <c r="DK116" s="992"/>
      <c r="DL116" s="993" t="s">
        <v>429</v>
      </c>
      <c r="DM116" s="991"/>
      <c r="DN116" s="991"/>
      <c r="DO116" s="991"/>
      <c r="DP116" s="992"/>
      <c r="DQ116" s="993" t="s">
        <v>429</v>
      </c>
      <c r="DR116" s="991"/>
      <c r="DS116" s="991"/>
      <c r="DT116" s="991"/>
      <c r="DU116" s="992"/>
      <c r="DV116" s="994" t="s">
        <v>427</v>
      </c>
      <c r="DW116" s="995"/>
      <c r="DX116" s="995"/>
      <c r="DY116" s="995"/>
      <c r="DZ116" s="996"/>
    </row>
    <row r="117" spans="1:130" s="226" customFormat="1" ht="26.25" customHeight="1">
      <c r="A117" s="936" t="s">
        <v>184</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1050075</v>
      </c>
      <c r="AB117" s="1009"/>
      <c r="AC117" s="1009"/>
      <c r="AD117" s="1009"/>
      <c r="AE117" s="1010"/>
      <c r="AF117" s="1011">
        <v>1022928</v>
      </c>
      <c r="AG117" s="1009"/>
      <c r="AH117" s="1009"/>
      <c r="AI117" s="1009"/>
      <c r="AJ117" s="1010"/>
      <c r="AK117" s="1011">
        <v>1015483</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168</v>
      </c>
      <c r="BR117" s="952"/>
      <c r="BS117" s="952"/>
      <c r="BT117" s="952"/>
      <c r="BU117" s="952"/>
      <c r="BV117" s="952" t="s">
        <v>168</v>
      </c>
      <c r="BW117" s="952"/>
      <c r="BX117" s="952"/>
      <c r="BY117" s="952"/>
      <c r="BZ117" s="952"/>
      <c r="CA117" s="952" t="s">
        <v>168</v>
      </c>
      <c r="CB117" s="952"/>
      <c r="CC117" s="952"/>
      <c r="CD117" s="952"/>
      <c r="CE117" s="952"/>
      <c r="CF117" s="946" t="s">
        <v>450</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168</v>
      </c>
      <c r="DH117" s="991"/>
      <c r="DI117" s="991"/>
      <c r="DJ117" s="991"/>
      <c r="DK117" s="992"/>
      <c r="DL117" s="993" t="s">
        <v>168</v>
      </c>
      <c r="DM117" s="991"/>
      <c r="DN117" s="991"/>
      <c r="DO117" s="991"/>
      <c r="DP117" s="992"/>
      <c r="DQ117" s="993" t="s">
        <v>168</v>
      </c>
      <c r="DR117" s="991"/>
      <c r="DS117" s="991"/>
      <c r="DT117" s="991"/>
      <c r="DU117" s="992"/>
      <c r="DV117" s="994" t="s">
        <v>168</v>
      </c>
      <c r="DW117" s="995"/>
      <c r="DX117" s="995"/>
      <c r="DY117" s="995"/>
      <c r="DZ117" s="996"/>
    </row>
    <row r="118" spans="1:130" s="226" customFormat="1" ht="26.25" customHeight="1">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304</v>
      </c>
      <c r="AG118" s="917"/>
      <c r="AH118" s="917"/>
      <c r="AI118" s="917"/>
      <c r="AJ118" s="918"/>
      <c r="AK118" s="916" t="s">
        <v>303</v>
      </c>
      <c r="AL118" s="917"/>
      <c r="AM118" s="917"/>
      <c r="AN118" s="917"/>
      <c r="AO118" s="918"/>
      <c r="AP118" s="1003" t="s">
        <v>421</v>
      </c>
      <c r="AQ118" s="1004"/>
      <c r="AR118" s="1004"/>
      <c r="AS118" s="1004"/>
      <c r="AT118" s="1005"/>
      <c r="AU118" s="932"/>
      <c r="AV118" s="933"/>
      <c r="AW118" s="933"/>
      <c r="AX118" s="933"/>
      <c r="AY118" s="933"/>
      <c r="AZ118" s="1006" t="s">
        <v>452</v>
      </c>
      <c r="BA118" s="997"/>
      <c r="BB118" s="997"/>
      <c r="BC118" s="997"/>
      <c r="BD118" s="997"/>
      <c r="BE118" s="997"/>
      <c r="BF118" s="997"/>
      <c r="BG118" s="997"/>
      <c r="BH118" s="997"/>
      <c r="BI118" s="997"/>
      <c r="BJ118" s="997"/>
      <c r="BK118" s="997"/>
      <c r="BL118" s="997"/>
      <c r="BM118" s="997"/>
      <c r="BN118" s="997"/>
      <c r="BO118" s="997"/>
      <c r="BP118" s="998"/>
      <c r="BQ118" s="1029" t="s">
        <v>168</v>
      </c>
      <c r="BR118" s="1030"/>
      <c r="BS118" s="1030"/>
      <c r="BT118" s="1030"/>
      <c r="BU118" s="1030"/>
      <c r="BV118" s="1030" t="s">
        <v>168</v>
      </c>
      <c r="BW118" s="1030"/>
      <c r="BX118" s="1030"/>
      <c r="BY118" s="1030"/>
      <c r="BZ118" s="1030"/>
      <c r="CA118" s="1030" t="s">
        <v>168</v>
      </c>
      <c r="CB118" s="1030"/>
      <c r="CC118" s="1030"/>
      <c r="CD118" s="1030"/>
      <c r="CE118" s="1030"/>
      <c r="CF118" s="946" t="s">
        <v>168</v>
      </c>
      <c r="CG118" s="947"/>
      <c r="CH118" s="947"/>
      <c r="CI118" s="947"/>
      <c r="CJ118" s="947"/>
      <c r="CK118" s="977"/>
      <c r="CL118" s="978"/>
      <c r="CM118" s="948" t="s">
        <v>453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168</v>
      </c>
      <c r="DH118" s="991"/>
      <c r="DI118" s="991"/>
      <c r="DJ118" s="991"/>
      <c r="DK118" s="992"/>
      <c r="DL118" s="993" t="s">
        <v>168</v>
      </c>
      <c r="DM118" s="991"/>
      <c r="DN118" s="991"/>
      <c r="DO118" s="991"/>
      <c r="DP118" s="992"/>
      <c r="DQ118" s="993" t="s">
        <v>168</v>
      </c>
      <c r="DR118" s="991"/>
      <c r="DS118" s="991"/>
      <c r="DT118" s="991"/>
      <c r="DU118" s="992"/>
      <c r="DV118" s="994" t="s">
        <v>168</v>
      </c>
      <c r="DW118" s="995"/>
      <c r="DX118" s="995"/>
      <c r="DY118" s="995"/>
      <c r="DZ118" s="996"/>
    </row>
    <row r="119" spans="1:130" s="226" customFormat="1" ht="26.25" customHeight="1">
      <c r="A119" s="1090"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168</v>
      </c>
      <c r="AB119" s="924"/>
      <c r="AC119" s="924"/>
      <c r="AD119" s="924"/>
      <c r="AE119" s="925"/>
      <c r="AF119" s="926" t="s">
        <v>168</v>
      </c>
      <c r="AG119" s="924"/>
      <c r="AH119" s="924"/>
      <c r="AI119" s="924"/>
      <c r="AJ119" s="925"/>
      <c r="AK119" s="926" t="s">
        <v>168</v>
      </c>
      <c r="AL119" s="924"/>
      <c r="AM119" s="924"/>
      <c r="AN119" s="924"/>
      <c r="AO119" s="925"/>
      <c r="AP119" s="927" t="s">
        <v>168</v>
      </c>
      <c r="AQ119" s="928"/>
      <c r="AR119" s="928"/>
      <c r="AS119" s="928"/>
      <c r="AT119" s="929"/>
      <c r="AU119" s="934"/>
      <c r="AV119" s="935"/>
      <c r="AW119" s="935"/>
      <c r="AX119" s="935"/>
      <c r="AY119" s="935"/>
      <c r="AZ119" s="257" t="s">
        <v>184</v>
      </c>
      <c r="BA119" s="257"/>
      <c r="BB119" s="257"/>
      <c r="BC119" s="257"/>
      <c r="BD119" s="257"/>
      <c r="BE119" s="257"/>
      <c r="BF119" s="257"/>
      <c r="BG119" s="257"/>
      <c r="BH119" s="257"/>
      <c r="BI119" s="257"/>
      <c r="BJ119" s="257"/>
      <c r="BK119" s="257"/>
      <c r="BL119" s="257"/>
      <c r="BM119" s="257"/>
      <c r="BN119" s="257"/>
      <c r="BO119" s="1007" t="s">
        <v>454</v>
      </c>
      <c r="BP119" s="1038"/>
      <c r="BQ119" s="1029">
        <v>12607867</v>
      </c>
      <c r="BR119" s="1030"/>
      <c r="BS119" s="1030"/>
      <c r="BT119" s="1030"/>
      <c r="BU119" s="1030"/>
      <c r="BV119" s="1030">
        <v>12037045</v>
      </c>
      <c r="BW119" s="1030"/>
      <c r="BX119" s="1030"/>
      <c r="BY119" s="1030"/>
      <c r="BZ119" s="1030"/>
      <c r="CA119" s="1030">
        <v>11751704</v>
      </c>
      <c r="CB119" s="1030"/>
      <c r="CC119" s="1030"/>
      <c r="CD119" s="1030"/>
      <c r="CE119" s="1030"/>
      <c r="CF119" s="1031"/>
      <c r="CG119" s="1032"/>
      <c r="CH119" s="1032"/>
      <c r="CI119" s="1032"/>
      <c r="CJ119" s="1033"/>
      <c r="CK119" s="979"/>
      <c r="CL119" s="980"/>
      <c r="CM119" s="1034" t="s">
        <v>455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450</v>
      </c>
      <c r="DH119" s="1016"/>
      <c r="DI119" s="1016"/>
      <c r="DJ119" s="1016"/>
      <c r="DK119" s="1017"/>
      <c r="DL119" s="1015" t="s">
        <v>168</v>
      </c>
      <c r="DM119" s="1016"/>
      <c r="DN119" s="1016"/>
      <c r="DO119" s="1016"/>
      <c r="DP119" s="1017"/>
      <c r="DQ119" s="1015" t="s">
        <v>168</v>
      </c>
      <c r="DR119" s="1016"/>
      <c r="DS119" s="1016"/>
      <c r="DT119" s="1016"/>
      <c r="DU119" s="1017"/>
      <c r="DV119" s="1018" t="s">
        <v>168</v>
      </c>
      <c r="DW119" s="1019"/>
      <c r="DX119" s="1019"/>
      <c r="DY119" s="1019"/>
      <c r="DZ119" s="1020"/>
    </row>
    <row r="120" spans="1:130" s="226" customFormat="1" ht="26.25" customHeight="1">
      <c r="A120" s="1091"/>
      <c r="B120" s="978"/>
      <c r="C120" s="948" t="s">
        <v>431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168</v>
      </c>
      <c r="AB120" s="991"/>
      <c r="AC120" s="991"/>
      <c r="AD120" s="991"/>
      <c r="AE120" s="992"/>
      <c r="AF120" s="993" t="s">
        <v>168</v>
      </c>
      <c r="AG120" s="991"/>
      <c r="AH120" s="991"/>
      <c r="AI120" s="991"/>
      <c r="AJ120" s="992"/>
      <c r="AK120" s="993" t="s">
        <v>168</v>
      </c>
      <c r="AL120" s="991"/>
      <c r="AM120" s="991"/>
      <c r="AN120" s="991"/>
      <c r="AO120" s="992"/>
      <c r="AP120" s="994" t="s">
        <v>168</v>
      </c>
      <c r="AQ120" s="995"/>
      <c r="AR120" s="995"/>
      <c r="AS120" s="995"/>
      <c r="AT120" s="996"/>
      <c r="AU120" s="1021" t="s">
        <v>456</v>
      </c>
      <c r="AV120" s="1022"/>
      <c r="AW120" s="1022"/>
      <c r="AX120" s="1022"/>
      <c r="AY120" s="1023"/>
      <c r="AZ120" s="972" t="s">
        <v>457</v>
      </c>
      <c r="BA120" s="921"/>
      <c r="BB120" s="921"/>
      <c r="BC120" s="921"/>
      <c r="BD120" s="921"/>
      <c r="BE120" s="921"/>
      <c r="BF120" s="921"/>
      <c r="BG120" s="921"/>
      <c r="BH120" s="921"/>
      <c r="BI120" s="921"/>
      <c r="BJ120" s="921"/>
      <c r="BK120" s="921"/>
      <c r="BL120" s="921"/>
      <c r="BM120" s="921"/>
      <c r="BN120" s="921"/>
      <c r="BO120" s="921"/>
      <c r="BP120" s="922"/>
      <c r="BQ120" s="958">
        <v>947755</v>
      </c>
      <c r="BR120" s="959"/>
      <c r="BS120" s="959"/>
      <c r="BT120" s="959"/>
      <c r="BU120" s="959"/>
      <c r="BV120" s="959">
        <v>1152009</v>
      </c>
      <c r="BW120" s="959"/>
      <c r="BX120" s="959"/>
      <c r="BY120" s="959"/>
      <c r="BZ120" s="959"/>
      <c r="CA120" s="959">
        <v>1235121</v>
      </c>
      <c r="CB120" s="959"/>
      <c r="CC120" s="959"/>
      <c r="CD120" s="959"/>
      <c r="CE120" s="959"/>
      <c r="CF120" s="973">
        <v>36.700000000000003</v>
      </c>
      <c r="CG120" s="974"/>
      <c r="CH120" s="974"/>
      <c r="CI120" s="974"/>
      <c r="CJ120" s="974"/>
      <c r="CK120" s="1039" t="s">
        <v>458</v>
      </c>
      <c r="CL120" s="1040"/>
      <c r="CM120" s="1040"/>
      <c r="CN120" s="1040"/>
      <c r="CO120" s="1041"/>
      <c r="CP120" s="1047" t="s">
        <v>459</v>
      </c>
      <c r="CQ120" s="1048"/>
      <c r="CR120" s="1048"/>
      <c r="CS120" s="1048"/>
      <c r="CT120" s="1048"/>
      <c r="CU120" s="1048"/>
      <c r="CV120" s="1048"/>
      <c r="CW120" s="1048"/>
      <c r="CX120" s="1048"/>
      <c r="CY120" s="1048"/>
      <c r="CZ120" s="1048"/>
      <c r="DA120" s="1048"/>
      <c r="DB120" s="1048"/>
      <c r="DC120" s="1048"/>
      <c r="DD120" s="1048"/>
      <c r="DE120" s="1048"/>
      <c r="DF120" s="1049"/>
      <c r="DG120" s="958">
        <v>5811367</v>
      </c>
      <c r="DH120" s="959"/>
      <c r="DI120" s="959"/>
      <c r="DJ120" s="959"/>
      <c r="DK120" s="959"/>
      <c r="DL120" s="959">
        <v>5595832</v>
      </c>
      <c r="DM120" s="959"/>
      <c r="DN120" s="959"/>
      <c r="DO120" s="959"/>
      <c r="DP120" s="959"/>
      <c r="DQ120" s="959">
        <v>5426464</v>
      </c>
      <c r="DR120" s="959"/>
      <c r="DS120" s="959"/>
      <c r="DT120" s="959"/>
      <c r="DU120" s="959"/>
      <c r="DV120" s="960">
        <v>161.19999999999999</v>
      </c>
      <c r="DW120" s="960"/>
      <c r="DX120" s="960"/>
      <c r="DY120" s="960"/>
      <c r="DZ120" s="961"/>
    </row>
    <row r="121" spans="1:130" s="226" customFormat="1" ht="26.25" customHeight="1">
      <c r="A121" s="1091"/>
      <c r="B121" s="978"/>
      <c r="C121" s="999" t="s">
        <v>460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3149</v>
      </c>
      <c r="AB121" s="991"/>
      <c r="AC121" s="991"/>
      <c r="AD121" s="991"/>
      <c r="AE121" s="992"/>
      <c r="AF121" s="993">
        <v>2165</v>
      </c>
      <c r="AG121" s="991"/>
      <c r="AH121" s="991"/>
      <c r="AI121" s="991"/>
      <c r="AJ121" s="992"/>
      <c r="AK121" s="993">
        <v>1853</v>
      </c>
      <c r="AL121" s="991"/>
      <c r="AM121" s="991"/>
      <c r="AN121" s="991"/>
      <c r="AO121" s="992"/>
      <c r="AP121" s="994">
        <v>0.1</v>
      </c>
      <c r="AQ121" s="995"/>
      <c r="AR121" s="995"/>
      <c r="AS121" s="995"/>
      <c r="AT121" s="996"/>
      <c r="AU121" s="1024"/>
      <c r="AV121" s="1025"/>
      <c r="AW121" s="1025"/>
      <c r="AX121" s="1025"/>
      <c r="AY121" s="1026"/>
      <c r="AZ121" s="981" t="s">
        <v>461</v>
      </c>
      <c r="BA121" s="982"/>
      <c r="BB121" s="982"/>
      <c r="BC121" s="982"/>
      <c r="BD121" s="982"/>
      <c r="BE121" s="982"/>
      <c r="BF121" s="982"/>
      <c r="BG121" s="982"/>
      <c r="BH121" s="982"/>
      <c r="BI121" s="982"/>
      <c r="BJ121" s="982"/>
      <c r="BK121" s="982"/>
      <c r="BL121" s="982"/>
      <c r="BM121" s="982"/>
      <c r="BN121" s="982"/>
      <c r="BO121" s="982"/>
      <c r="BP121" s="983"/>
      <c r="BQ121" s="951" t="s">
        <v>450</v>
      </c>
      <c r="BR121" s="952"/>
      <c r="BS121" s="952"/>
      <c r="BT121" s="952"/>
      <c r="BU121" s="952"/>
      <c r="BV121" s="952" t="s">
        <v>168</v>
      </c>
      <c r="BW121" s="952"/>
      <c r="BX121" s="952"/>
      <c r="BY121" s="952"/>
      <c r="BZ121" s="952"/>
      <c r="CA121" s="952" t="s">
        <v>450</v>
      </c>
      <c r="CB121" s="952"/>
      <c r="CC121" s="952"/>
      <c r="CD121" s="952"/>
      <c r="CE121" s="952"/>
      <c r="CF121" s="946" t="s">
        <v>168</v>
      </c>
      <c r="CG121" s="947"/>
      <c r="CH121" s="947"/>
      <c r="CI121" s="947"/>
      <c r="CJ121" s="947"/>
      <c r="CK121" s="1042"/>
      <c r="CL121" s="1043"/>
      <c r="CM121" s="1043"/>
      <c r="CN121" s="1043"/>
      <c r="CO121" s="1044"/>
      <c r="CP121" s="1052" t="s">
        <v>462</v>
      </c>
      <c r="CQ121" s="1053"/>
      <c r="CR121" s="1053"/>
      <c r="CS121" s="1053"/>
      <c r="CT121" s="1053"/>
      <c r="CU121" s="1053"/>
      <c r="CV121" s="1053"/>
      <c r="CW121" s="1053"/>
      <c r="CX121" s="1053"/>
      <c r="CY121" s="1053"/>
      <c r="CZ121" s="1053"/>
      <c r="DA121" s="1053"/>
      <c r="DB121" s="1053"/>
      <c r="DC121" s="1053"/>
      <c r="DD121" s="1053"/>
      <c r="DE121" s="1053"/>
      <c r="DF121" s="1054"/>
      <c r="DG121" s="951">
        <v>101849</v>
      </c>
      <c r="DH121" s="952"/>
      <c r="DI121" s="952"/>
      <c r="DJ121" s="952"/>
      <c r="DK121" s="952"/>
      <c r="DL121" s="952">
        <v>88803</v>
      </c>
      <c r="DM121" s="952"/>
      <c r="DN121" s="952"/>
      <c r="DO121" s="952"/>
      <c r="DP121" s="952"/>
      <c r="DQ121" s="952">
        <v>75757</v>
      </c>
      <c r="DR121" s="952"/>
      <c r="DS121" s="952"/>
      <c r="DT121" s="952"/>
      <c r="DU121" s="952"/>
      <c r="DV121" s="953">
        <v>2.2999999999999998</v>
      </c>
      <c r="DW121" s="953"/>
      <c r="DX121" s="953"/>
      <c r="DY121" s="953"/>
      <c r="DZ121" s="954"/>
    </row>
    <row r="122" spans="1:130" s="226" customFormat="1" ht="26.25" customHeight="1">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168</v>
      </c>
      <c r="AB122" s="991"/>
      <c r="AC122" s="991"/>
      <c r="AD122" s="991"/>
      <c r="AE122" s="992"/>
      <c r="AF122" s="993" t="s">
        <v>168</v>
      </c>
      <c r="AG122" s="991"/>
      <c r="AH122" s="991"/>
      <c r="AI122" s="991"/>
      <c r="AJ122" s="992"/>
      <c r="AK122" s="993" t="s">
        <v>168</v>
      </c>
      <c r="AL122" s="991"/>
      <c r="AM122" s="991"/>
      <c r="AN122" s="991"/>
      <c r="AO122" s="992"/>
      <c r="AP122" s="994" t="s">
        <v>168</v>
      </c>
      <c r="AQ122" s="995"/>
      <c r="AR122" s="995"/>
      <c r="AS122" s="995"/>
      <c r="AT122" s="996"/>
      <c r="AU122" s="1024"/>
      <c r="AV122" s="1025"/>
      <c r="AW122" s="1025"/>
      <c r="AX122" s="1025"/>
      <c r="AY122" s="1026"/>
      <c r="AZ122" s="1006" t="s">
        <v>463</v>
      </c>
      <c r="BA122" s="997"/>
      <c r="BB122" s="997"/>
      <c r="BC122" s="997"/>
      <c r="BD122" s="997"/>
      <c r="BE122" s="997"/>
      <c r="BF122" s="997"/>
      <c r="BG122" s="997"/>
      <c r="BH122" s="997"/>
      <c r="BI122" s="997"/>
      <c r="BJ122" s="997"/>
      <c r="BK122" s="997"/>
      <c r="BL122" s="997"/>
      <c r="BM122" s="997"/>
      <c r="BN122" s="997"/>
      <c r="BO122" s="997"/>
      <c r="BP122" s="998"/>
      <c r="BQ122" s="1029">
        <v>6810621</v>
      </c>
      <c r="BR122" s="1030"/>
      <c r="BS122" s="1030"/>
      <c r="BT122" s="1030"/>
      <c r="BU122" s="1030"/>
      <c r="BV122" s="1030">
        <v>6564148</v>
      </c>
      <c r="BW122" s="1030"/>
      <c r="BX122" s="1030"/>
      <c r="BY122" s="1030"/>
      <c r="BZ122" s="1030"/>
      <c r="CA122" s="1030">
        <v>6546175</v>
      </c>
      <c r="CB122" s="1030"/>
      <c r="CC122" s="1030"/>
      <c r="CD122" s="1030"/>
      <c r="CE122" s="1030"/>
      <c r="CF122" s="1050">
        <v>194.5</v>
      </c>
      <c r="CG122" s="1051"/>
      <c r="CH122" s="1051"/>
      <c r="CI122" s="1051"/>
      <c r="CJ122" s="1051"/>
      <c r="CK122" s="1042"/>
      <c r="CL122" s="1043"/>
      <c r="CM122" s="1043"/>
      <c r="CN122" s="1043"/>
      <c r="CO122" s="1044"/>
      <c r="CP122" s="1052" t="s">
        <v>464</v>
      </c>
      <c r="CQ122" s="1053"/>
      <c r="CR122" s="1053"/>
      <c r="CS122" s="1053"/>
      <c r="CT122" s="1053"/>
      <c r="CU122" s="1053"/>
      <c r="CV122" s="1053"/>
      <c r="CW122" s="1053"/>
      <c r="CX122" s="1053"/>
      <c r="CY122" s="1053"/>
      <c r="CZ122" s="1053"/>
      <c r="DA122" s="1053"/>
      <c r="DB122" s="1053"/>
      <c r="DC122" s="1053"/>
      <c r="DD122" s="1053"/>
      <c r="DE122" s="1053"/>
      <c r="DF122" s="1054"/>
      <c r="DG122" s="951" t="s">
        <v>168</v>
      </c>
      <c r="DH122" s="952"/>
      <c r="DI122" s="952"/>
      <c r="DJ122" s="952"/>
      <c r="DK122" s="952"/>
      <c r="DL122" s="952" t="s">
        <v>168</v>
      </c>
      <c r="DM122" s="952"/>
      <c r="DN122" s="952"/>
      <c r="DO122" s="952"/>
      <c r="DP122" s="952"/>
      <c r="DQ122" s="952" t="s">
        <v>168</v>
      </c>
      <c r="DR122" s="952"/>
      <c r="DS122" s="952"/>
      <c r="DT122" s="952"/>
      <c r="DU122" s="952"/>
      <c r="DV122" s="953" t="s">
        <v>168</v>
      </c>
      <c r="DW122" s="953"/>
      <c r="DX122" s="953"/>
      <c r="DY122" s="953"/>
      <c r="DZ122" s="954"/>
    </row>
    <row r="123" spans="1:130" s="226" customFormat="1" ht="26.25" customHeight="1">
      <c r="A123" s="1091"/>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168</v>
      </c>
      <c r="AB123" s="991"/>
      <c r="AC123" s="991"/>
      <c r="AD123" s="991"/>
      <c r="AE123" s="992"/>
      <c r="AF123" s="993" t="s">
        <v>168</v>
      </c>
      <c r="AG123" s="991"/>
      <c r="AH123" s="991"/>
      <c r="AI123" s="991"/>
      <c r="AJ123" s="992"/>
      <c r="AK123" s="993" t="s">
        <v>168</v>
      </c>
      <c r="AL123" s="991"/>
      <c r="AM123" s="991"/>
      <c r="AN123" s="991"/>
      <c r="AO123" s="992"/>
      <c r="AP123" s="994" t="s">
        <v>168</v>
      </c>
      <c r="AQ123" s="995"/>
      <c r="AR123" s="995"/>
      <c r="AS123" s="995"/>
      <c r="AT123" s="996"/>
      <c r="AU123" s="1027"/>
      <c r="AV123" s="1028"/>
      <c r="AW123" s="1028"/>
      <c r="AX123" s="1028"/>
      <c r="AY123" s="1028"/>
      <c r="AZ123" s="257" t="s">
        <v>184</v>
      </c>
      <c r="BA123" s="257"/>
      <c r="BB123" s="257"/>
      <c r="BC123" s="257"/>
      <c r="BD123" s="257"/>
      <c r="BE123" s="257"/>
      <c r="BF123" s="257"/>
      <c r="BG123" s="257"/>
      <c r="BH123" s="257"/>
      <c r="BI123" s="257"/>
      <c r="BJ123" s="257"/>
      <c r="BK123" s="257"/>
      <c r="BL123" s="257"/>
      <c r="BM123" s="257"/>
      <c r="BN123" s="257"/>
      <c r="BO123" s="1007" t="s">
        <v>465</v>
      </c>
      <c r="BP123" s="1038"/>
      <c r="BQ123" s="1097">
        <v>7758376</v>
      </c>
      <c r="BR123" s="1098"/>
      <c r="BS123" s="1098"/>
      <c r="BT123" s="1098"/>
      <c r="BU123" s="1098"/>
      <c r="BV123" s="1098">
        <v>7716157</v>
      </c>
      <c r="BW123" s="1098"/>
      <c r="BX123" s="1098"/>
      <c r="BY123" s="1098"/>
      <c r="BZ123" s="1098"/>
      <c r="CA123" s="1098">
        <v>7781296</v>
      </c>
      <c r="CB123" s="1098"/>
      <c r="CC123" s="1098"/>
      <c r="CD123" s="1098"/>
      <c r="CE123" s="1098"/>
      <c r="CF123" s="1031"/>
      <c r="CG123" s="1032"/>
      <c r="CH123" s="1032"/>
      <c r="CI123" s="1032"/>
      <c r="CJ123" s="1033"/>
      <c r="CK123" s="1042"/>
      <c r="CL123" s="1043"/>
      <c r="CM123" s="1043"/>
      <c r="CN123" s="1043"/>
      <c r="CO123" s="1044"/>
      <c r="CP123" s="1052" t="s">
        <v>397</v>
      </c>
      <c r="CQ123" s="1053"/>
      <c r="CR123" s="1053"/>
      <c r="CS123" s="1053"/>
      <c r="CT123" s="1053"/>
      <c r="CU123" s="1053"/>
      <c r="CV123" s="1053"/>
      <c r="CW123" s="1053"/>
      <c r="CX123" s="1053"/>
      <c r="CY123" s="1053"/>
      <c r="CZ123" s="1053"/>
      <c r="DA123" s="1053"/>
      <c r="DB123" s="1053"/>
      <c r="DC123" s="1053"/>
      <c r="DD123" s="1053"/>
      <c r="DE123" s="1053"/>
      <c r="DF123" s="1054"/>
      <c r="DG123" s="990" t="s">
        <v>168</v>
      </c>
      <c r="DH123" s="991"/>
      <c r="DI123" s="991"/>
      <c r="DJ123" s="991"/>
      <c r="DK123" s="992"/>
      <c r="DL123" s="993" t="s">
        <v>450</v>
      </c>
      <c r="DM123" s="991"/>
      <c r="DN123" s="991"/>
      <c r="DO123" s="991"/>
      <c r="DP123" s="992"/>
      <c r="DQ123" s="993" t="s">
        <v>168</v>
      </c>
      <c r="DR123" s="991"/>
      <c r="DS123" s="991"/>
      <c r="DT123" s="991"/>
      <c r="DU123" s="992"/>
      <c r="DV123" s="994" t="s">
        <v>168</v>
      </c>
      <c r="DW123" s="995"/>
      <c r="DX123" s="995"/>
      <c r="DY123" s="995"/>
      <c r="DZ123" s="996"/>
    </row>
    <row r="124" spans="1:130" s="226" customFormat="1" ht="26.25" customHeight="1" thickBot="1">
      <c r="A124" s="1091"/>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168</v>
      </c>
      <c r="AB124" s="991"/>
      <c r="AC124" s="991"/>
      <c r="AD124" s="991"/>
      <c r="AE124" s="992"/>
      <c r="AF124" s="993" t="s">
        <v>168</v>
      </c>
      <c r="AG124" s="991"/>
      <c r="AH124" s="991"/>
      <c r="AI124" s="991"/>
      <c r="AJ124" s="992"/>
      <c r="AK124" s="993" t="s">
        <v>168</v>
      </c>
      <c r="AL124" s="991"/>
      <c r="AM124" s="991"/>
      <c r="AN124" s="991"/>
      <c r="AO124" s="992"/>
      <c r="AP124" s="994" t="s">
        <v>168</v>
      </c>
      <c r="AQ124" s="995"/>
      <c r="AR124" s="995"/>
      <c r="AS124" s="995"/>
      <c r="AT124" s="996"/>
      <c r="AU124" s="1093" t="s">
        <v>466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140.6</v>
      </c>
      <c r="BR124" s="1060"/>
      <c r="BS124" s="1060"/>
      <c r="BT124" s="1060"/>
      <c r="BU124" s="1060"/>
      <c r="BV124" s="1060">
        <v>127.7</v>
      </c>
      <c r="BW124" s="1060"/>
      <c r="BX124" s="1060"/>
      <c r="BY124" s="1060"/>
      <c r="BZ124" s="1060"/>
      <c r="CA124" s="1060">
        <v>117.9</v>
      </c>
      <c r="CB124" s="1060"/>
      <c r="CC124" s="1060"/>
      <c r="CD124" s="1060"/>
      <c r="CE124" s="1060"/>
      <c r="CF124" s="1061"/>
      <c r="CG124" s="1062"/>
      <c r="CH124" s="1062"/>
      <c r="CI124" s="1062"/>
      <c r="CJ124" s="1063"/>
      <c r="CK124" s="1045"/>
      <c r="CL124" s="1045"/>
      <c r="CM124" s="1045"/>
      <c r="CN124" s="1045"/>
      <c r="CO124" s="1046"/>
      <c r="CP124" s="1052" t="s">
        <v>467</v>
      </c>
      <c r="CQ124" s="1053"/>
      <c r="CR124" s="1053"/>
      <c r="CS124" s="1053"/>
      <c r="CT124" s="1053"/>
      <c r="CU124" s="1053"/>
      <c r="CV124" s="1053"/>
      <c r="CW124" s="1053"/>
      <c r="CX124" s="1053"/>
      <c r="CY124" s="1053"/>
      <c r="CZ124" s="1053"/>
      <c r="DA124" s="1053"/>
      <c r="DB124" s="1053"/>
      <c r="DC124" s="1053"/>
      <c r="DD124" s="1053"/>
      <c r="DE124" s="1053"/>
      <c r="DF124" s="1054"/>
      <c r="DG124" s="1037">
        <v>17286</v>
      </c>
      <c r="DH124" s="1016"/>
      <c r="DI124" s="1016"/>
      <c r="DJ124" s="1016"/>
      <c r="DK124" s="1017"/>
      <c r="DL124" s="1015" t="s">
        <v>168</v>
      </c>
      <c r="DM124" s="1016"/>
      <c r="DN124" s="1016"/>
      <c r="DO124" s="1016"/>
      <c r="DP124" s="1017"/>
      <c r="DQ124" s="1015" t="s">
        <v>168</v>
      </c>
      <c r="DR124" s="1016"/>
      <c r="DS124" s="1016"/>
      <c r="DT124" s="1016"/>
      <c r="DU124" s="1017"/>
      <c r="DV124" s="1018" t="s">
        <v>168</v>
      </c>
      <c r="DW124" s="1019"/>
      <c r="DX124" s="1019"/>
      <c r="DY124" s="1019"/>
      <c r="DZ124" s="1020"/>
    </row>
    <row r="125" spans="1:130" s="226" customFormat="1" ht="26.25" customHeight="1">
      <c r="A125" s="1091"/>
      <c r="B125" s="978"/>
      <c r="C125" s="948" t="s">
        <v>453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450</v>
      </c>
      <c r="AB125" s="991"/>
      <c r="AC125" s="991"/>
      <c r="AD125" s="991"/>
      <c r="AE125" s="992"/>
      <c r="AF125" s="993" t="s">
        <v>168</v>
      </c>
      <c r="AG125" s="991"/>
      <c r="AH125" s="991"/>
      <c r="AI125" s="991"/>
      <c r="AJ125" s="992"/>
      <c r="AK125" s="993" t="s">
        <v>168</v>
      </c>
      <c r="AL125" s="991"/>
      <c r="AM125" s="991"/>
      <c r="AN125" s="991"/>
      <c r="AO125" s="992"/>
      <c r="AP125" s="994" t="s">
        <v>168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468</v>
      </c>
      <c r="CL125" s="1040"/>
      <c r="CM125" s="1040"/>
      <c r="CN125" s="1040"/>
      <c r="CO125" s="1041"/>
      <c r="CP125" s="972" t="s">
        <v>469</v>
      </c>
      <c r="CQ125" s="921"/>
      <c r="CR125" s="921"/>
      <c r="CS125" s="921"/>
      <c r="CT125" s="921"/>
      <c r="CU125" s="921"/>
      <c r="CV125" s="921"/>
      <c r="CW125" s="921"/>
      <c r="CX125" s="921"/>
      <c r="CY125" s="921"/>
      <c r="CZ125" s="921"/>
      <c r="DA125" s="921"/>
      <c r="DB125" s="921"/>
      <c r="DC125" s="921"/>
      <c r="DD125" s="921"/>
      <c r="DE125" s="921"/>
      <c r="DF125" s="922"/>
      <c r="DG125" s="958" t="s">
        <v>168</v>
      </c>
      <c r="DH125" s="959"/>
      <c r="DI125" s="959"/>
      <c r="DJ125" s="959"/>
      <c r="DK125" s="959"/>
      <c r="DL125" s="959" t="s">
        <v>168</v>
      </c>
      <c r="DM125" s="959"/>
      <c r="DN125" s="959"/>
      <c r="DO125" s="959"/>
      <c r="DP125" s="959"/>
      <c r="DQ125" s="959" t="s">
        <v>168</v>
      </c>
      <c r="DR125" s="959"/>
      <c r="DS125" s="959"/>
      <c r="DT125" s="959"/>
      <c r="DU125" s="959"/>
      <c r="DV125" s="960" t="s">
        <v>168</v>
      </c>
      <c r="DW125" s="960"/>
      <c r="DX125" s="960"/>
      <c r="DY125" s="960"/>
      <c r="DZ125" s="961"/>
    </row>
    <row r="126" spans="1:130" s="226" customFormat="1" ht="26.25" customHeight="1" thickBot="1">
      <c r="A126" s="1091"/>
      <c r="B126" s="978"/>
      <c r="C126" s="948" t="s">
        <v>455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168</v>
      </c>
      <c r="AB126" s="991"/>
      <c r="AC126" s="991"/>
      <c r="AD126" s="991"/>
      <c r="AE126" s="992"/>
      <c r="AF126" s="993" t="s">
        <v>168</v>
      </c>
      <c r="AG126" s="991"/>
      <c r="AH126" s="991"/>
      <c r="AI126" s="991"/>
      <c r="AJ126" s="992"/>
      <c r="AK126" s="993" t="s">
        <v>168</v>
      </c>
      <c r="AL126" s="991"/>
      <c r="AM126" s="991"/>
      <c r="AN126" s="991"/>
      <c r="AO126" s="992"/>
      <c r="AP126" s="994" t="s">
        <v>168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470</v>
      </c>
      <c r="CQ126" s="982"/>
      <c r="CR126" s="982"/>
      <c r="CS126" s="982"/>
      <c r="CT126" s="982"/>
      <c r="CU126" s="982"/>
      <c r="CV126" s="982"/>
      <c r="CW126" s="982"/>
      <c r="CX126" s="982"/>
      <c r="CY126" s="982"/>
      <c r="CZ126" s="982"/>
      <c r="DA126" s="982"/>
      <c r="DB126" s="982"/>
      <c r="DC126" s="982"/>
      <c r="DD126" s="982"/>
      <c r="DE126" s="982"/>
      <c r="DF126" s="983"/>
      <c r="DG126" s="951" t="s">
        <v>168</v>
      </c>
      <c r="DH126" s="952"/>
      <c r="DI126" s="952"/>
      <c r="DJ126" s="952"/>
      <c r="DK126" s="952"/>
      <c r="DL126" s="952" t="s">
        <v>168</v>
      </c>
      <c r="DM126" s="952"/>
      <c r="DN126" s="952"/>
      <c r="DO126" s="952"/>
      <c r="DP126" s="952"/>
      <c r="DQ126" s="952" t="s">
        <v>168</v>
      </c>
      <c r="DR126" s="952"/>
      <c r="DS126" s="952"/>
      <c r="DT126" s="952"/>
      <c r="DU126" s="952"/>
      <c r="DV126" s="953" t="s">
        <v>168</v>
      </c>
      <c r="DW126" s="953"/>
      <c r="DX126" s="953"/>
      <c r="DY126" s="953"/>
      <c r="DZ126" s="954"/>
    </row>
    <row r="127" spans="1:130" s="226" customFormat="1" ht="26.25" customHeight="1">
      <c r="A127" s="1092"/>
      <c r="B127" s="980"/>
      <c r="C127" s="1034" t="s">
        <v>471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143</v>
      </c>
      <c r="AB127" s="991"/>
      <c r="AC127" s="991"/>
      <c r="AD127" s="991"/>
      <c r="AE127" s="992"/>
      <c r="AF127" s="993">
        <v>71</v>
      </c>
      <c r="AG127" s="991"/>
      <c r="AH127" s="991"/>
      <c r="AI127" s="991"/>
      <c r="AJ127" s="992"/>
      <c r="AK127" s="993">
        <v>108</v>
      </c>
      <c r="AL127" s="991"/>
      <c r="AM127" s="991"/>
      <c r="AN127" s="991"/>
      <c r="AO127" s="992"/>
      <c r="AP127" s="994">
        <v>0</v>
      </c>
      <c r="AQ127" s="995"/>
      <c r="AR127" s="995"/>
      <c r="AS127" s="995"/>
      <c r="AT127" s="996"/>
      <c r="AU127" s="262"/>
      <c r="AV127" s="262"/>
      <c r="AW127" s="262"/>
      <c r="AX127" s="1064" t="s">
        <v>472</v>
      </c>
      <c r="AY127" s="1065"/>
      <c r="AZ127" s="1065"/>
      <c r="BA127" s="1065"/>
      <c r="BB127" s="1065"/>
      <c r="BC127" s="1065"/>
      <c r="BD127" s="1065"/>
      <c r="BE127" s="1066"/>
      <c r="BF127" s="1067" t="s">
        <v>473</v>
      </c>
      <c r="BG127" s="1065"/>
      <c r="BH127" s="1065"/>
      <c r="BI127" s="1065"/>
      <c r="BJ127" s="1065"/>
      <c r="BK127" s="1065"/>
      <c r="BL127" s="1066"/>
      <c r="BM127" s="1067" t="s">
        <v>474</v>
      </c>
      <c r="BN127" s="1065"/>
      <c r="BO127" s="1065"/>
      <c r="BP127" s="1065"/>
      <c r="BQ127" s="1065"/>
      <c r="BR127" s="1065"/>
      <c r="BS127" s="1066"/>
      <c r="BT127" s="1067" t="s">
        <v>475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476</v>
      </c>
      <c r="CQ127" s="982"/>
      <c r="CR127" s="982"/>
      <c r="CS127" s="982"/>
      <c r="CT127" s="982"/>
      <c r="CU127" s="982"/>
      <c r="CV127" s="982"/>
      <c r="CW127" s="982"/>
      <c r="CX127" s="982"/>
      <c r="CY127" s="982"/>
      <c r="CZ127" s="982"/>
      <c r="DA127" s="982"/>
      <c r="DB127" s="982"/>
      <c r="DC127" s="982"/>
      <c r="DD127" s="982"/>
      <c r="DE127" s="982"/>
      <c r="DF127" s="983"/>
      <c r="DG127" s="951" t="s">
        <v>168</v>
      </c>
      <c r="DH127" s="952"/>
      <c r="DI127" s="952"/>
      <c r="DJ127" s="952"/>
      <c r="DK127" s="952"/>
      <c r="DL127" s="952" t="s">
        <v>168</v>
      </c>
      <c r="DM127" s="952"/>
      <c r="DN127" s="952"/>
      <c r="DO127" s="952"/>
      <c r="DP127" s="952"/>
      <c r="DQ127" s="952" t="s">
        <v>168</v>
      </c>
      <c r="DR127" s="952"/>
      <c r="DS127" s="952"/>
      <c r="DT127" s="952"/>
      <c r="DU127" s="952"/>
      <c r="DV127" s="953" t="s">
        <v>168</v>
      </c>
      <c r="DW127" s="953"/>
      <c r="DX127" s="953"/>
      <c r="DY127" s="953"/>
      <c r="DZ127" s="954"/>
    </row>
    <row r="128" spans="1:130" s="226" customFormat="1" ht="26.25" customHeight="1" thickBot="1">
      <c r="A128" s="1075" t="s">
        <v>477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478</v>
      </c>
      <c r="X128" s="1077"/>
      <c r="Y128" s="1077"/>
      <c r="Z128" s="1078"/>
      <c r="AA128" s="1079" t="s">
        <v>168</v>
      </c>
      <c r="AB128" s="1080"/>
      <c r="AC128" s="1080"/>
      <c r="AD128" s="1080"/>
      <c r="AE128" s="1081"/>
      <c r="AF128" s="1082" t="s">
        <v>168</v>
      </c>
      <c r="AG128" s="1080"/>
      <c r="AH128" s="1080"/>
      <c r="AI128" s="1080"/>
      <c r="AJ128" s="1081"/>
      <c r="AK128" s="1082" t="s">
        <v>168</v>
      </c>
      <c r="AL128" s="1080"/>
      <c r="AM128" s="1080"/>
      <c r="AN128" s="1080"/>
      <c r="AO128" s="1081"/>
      <c r="AP128" s="1083"/>
      <c r="AQ128" s="1084"/>
      <c r="AR128" s="1084"/>
      <c r="AS128" s="1084"/>
      <c r="AT128" s="1085"/>
      <c r="AU128" s="262"/>
      <c r="AV128" s="262"/>
      <c r="AW128" s="262"/>
      <c r="AX128" s="920" t="s">
        <v>479</v>
      </c>
      <c r="AY128" s="921"/>
      <c r="AZ128" s="921"/>
      <c r="BA128" s="921"/>
      <c r="BB128" s="921"/>
      <c r="BC128" s="921"/>
      <c r="BD128" s="921"/>
      <c r="BE128" s="922"/>
      <c r="BF128" s="1086" t="s">
        <v>168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480</v>
      </c>
      <c r="CQ128" s="1069"/>
      <c r="CR128" s="1069"/>
      <c r="CS128" s="1069"/>
      <c r="CT128" s="1069"/>
      <c r="CU128" s="1069"/>
      <c r="CV128" s="1069"/>
      <c r="CW128" s="1069"/>
      <c r="CX128" s="1069"/>
      <c r="CY128" s="1069"/>
      <c r="CZ128" s="1069"/>
      <c r="DA128" s="1069"/>
      <c r="DB128" s="1069"/>
      <c r="DC128" s="1069"/>
      <c r="DD128" s="1069"/>
      <c r="DE128" s="1069"/>
      <c r="DF128" s="1070"/>
      <c r="DG128" s="1071" t="s">
        <v>168</v>
      </c>
      <c r="DH128" s="1072"/>
      <c r="DI128" s="1072"/>
      <c r="DJ128" s="1072"/>
      <c r="DK128" s="1072"/>
      <c r="DL128" s="1072" t="s">
        <v>168</v>
      </c>
      <c r="DM128" s="1072"/>
      <c r="DN128" s="1072"/>
      <c r="DO128" s="1072"/>
      <c r="DP128" s="1072"/>
      <c r="DQ128" s="1072" t="s">
        <v>168</v>
      </c>
      <c r="DR128" s="1072"/>
      <c r="DS128" s="1072"/>
      <c r="DT128" s="1072"/>
      <c r="DU128" s="1072"/>
      <c r="DV128" s="1073" t="s">
        <v>168</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481</v>
      </c>
      <c r="X129" s="1106"/>
      <c r="Y129" s="1106"/>
      <c r="Z129" s="1107"/>
      <c r="AA129" s="990">
        <v>4032161</v>
      </c>
      <c r="AB129" s="991"/>
      <c r="AC129" s="991"/>
      <c r="AD129" s="991"/>
      <c r="AE129" s="992"/>
      <c r="AF129" s="993">
        <v>3968038</v>
      </c>
      <c r="AG129" s="991"/>
      <c r="AH129" s="991"/>
      <c r="AI129" s="991"/>
      <c r="AJ129" s="992"/>
      <c r="AK129" s="993">
        <v>3948718</v>
      </c>
      <c r="AL129" s="991"/>
      <c r="AM129" s="991"/>
      <c r="AN129" s="991"/>
      <c r="AO129" s="992"/>
      <c r="AP129" s="1108"/>
      <c r="AQ129" s="1109"/>
      <c r="AR129" s="1109"/>
      <c r="AS129" s="1109"/>
      <c r="AT129" s="1110"/>
      <c r="AU129" s="264"/>
      <c r="AV129" s="264"/>
      <c r="AW129" s="264"/>
      <c r="AX129" s="1099" t="s">
        <v>482</v>
      </c>
      <c r="AY129" s="982"/>
      <c r="AZ129" s="982"/>
      <c r="BA129" s="982"/>
      <c r="BB129" s="982"/>
      <c r="BC129" s="982"/>
      <c r="BD129" s="982"/>
      <c r="BE129" s="983"/>
      <c r="BF129" s="1100" t="s">
        <v>168</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484</v>
      </c>
      <c r="X130" s="1106"/>
      <c r="Y130" s="1106"/>
      <c r="Z130" s="1107"/>
      <c r="AA130" s="990">
        <v>585784</v>
      </c>
      <c r="AB130" s="991"/>
      <c r="AC130" s="991"/>
      <c r="AD130" s="991"/>
      <c r="AE130" s="992"/>
      <c r="AF130" s="993">
        <v>586156</v>
      </c>
      <c r="AG130" s="991"/>
      <c r="AH130" s="991"/>
      <c r="AI130" s="991"/>
      <c r="AJ130" s="992"/>
      <c r="AK130" s="993">
        <v>582670</v>
      </c>
      <c r="AL130" s="991"/>
      <c r="AM130" s="991"/>
      <c r="AN130" s="991"/>
      <c r="AO130" s="992"/>
      <c r="AP130" s="1108"/>
      <c r="AQ130" s="1109"/>
      <c r="AR130" s="1109"/>
      <c r="AS130" s="1109"/>
      <c r="AT130" s="1110"/>
      <c r="AU130" s="264"/>
      <c r="AV130" s="264"/>
      <c r="AW130" s="264"/>
      <c r="AX130" s="1099" t="s">
        <v>485</v>
      </c>
      <c r="AY130" s="982"/>
      <c r="AZ130" s="982"/>
      <c r="BA130" s="982"/>
      <c r="BB130" s="982"/>
      <c r="BC130" s="982"/>
      <c r="BD130" s="982"/>
      <c r="BE130" s="983"/>
      <c r="BF130" s="1136">
        <v>13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486</v>
      </c>
      <c r="X131" s="1144"/>
      <c r="Y131" s="1144"/>
      <c r="Z131" s="1145"/>
      <c r="AA131" s="1037">
        <v>3446377</v>
      </c>
      <c r="AB131" s="1016"/>
      <c r="AC131" s="1016"/>
      <c r="AD131" s="1016"/>
      <c r="AE131" s="1017"/>
      <c r="AF131" s="1015">
        <v>3381882</v>
      </c>
      <c r="AG131" s="1016"/>
      <c r="AH131" s="1016"/>
      <c r="AI131" s="1016"/>
      <c r="AJ131" s="1017"/>
      <c r="AK131" s="1015">
        <v>3366048</v>
      </c>
      <c r="AL131" s="1016"/>
      <c r="AM131" s="1016"/>
      <c r="AN131" s="1016"/>
      <c r="AO131" s="1017"/>
      <c r="AP131" s="1146"/>
      <c r="AQ131" s="1147"/>
      <c r="AR131" s="1147"/>
      <c r="AS131" s="1147"/>
      <c r="AT131" s="1148"/>
      <c r="AU131" s="264"/>
      <c r="AV131" s="264"/>
      <c r="AW131" s="264"/>
      <c r="AX131" s="1118" t="s">
        <v>487</v>
      </c>
      <c r="AY131" s="1069"/>
      <c r="AZ131" s="1069"/>
      <c r="BA131" s="1069"/>
      <c r="BB131" s="1069"/>
      <c r="BC131" s="1069"/>
      <c r="BD131" s="1069"/>
      <c r="BE131" s="1070"/>
      <c r="BF131" s="1119">
        <v>117.9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489</v>
      </c>
      <c r="W132" s="1129"/>
      <c r="X132" s="1129"/>
      <c r="Y132" s="1129"/>
      <c r="Z132" s="1130"/>
      <c r="AA132" s="1131">
        <v>13.471857549999999</v>
      </c>
      <c r="AB132" s="1132"/>
      <c r="AC132" s="1132"/>
      <c r="AD132" s="1132"/>
      <c r="AE132" s="1133"/>
      <c r="AF132" s="1134">
        <v>12.91505736</v>
      </c>
      <c r="AG132" s="1132"/>
      <c r="AH132" s="1132"/>
      <c r="AI132" s="1132"/>
      <c r="AJ132" s="1133"/>
      <c r="AK132" s="1134">
        <v>12.85819454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490</v>
      </c>
      <c r="W133" s="1112"/>
      <c r="X133" s="1112"/>
      <c r="Y133" s="1112"/>
      <c r="Z133" s="1113"/>
      <c r="AA133" s="1114">
        <v>13</v>
      </c>
      <c r="AB133" s="1115"/>
      <c r="AC133" s="1115"/>
      <c r="AD133" s="1115"/>
      <c r="AE133" s="1116"/>
      <c r="AF133" s="1114">
        <v>13</v>
      </c>
      <c r="AG133" s="1115"/>
      <c r="AH133" s="1115"/>
      <c r="AI133" s="1115"/>
      <c r="AJ133" s="1116"/>
      <c r="AK133" s="1114">
        <v>13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82XUwk4sZnF14/RH20ujrKUfdcWVYgP9WoxKzg8OE/NwELXM30iZTtzWOuflfl9fc0se0cyxWYWaHmDwoMMrA==" saltValue="4M6vP8/+Q/cgG6KCv59Q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DF75" sqref="DF7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ABO6d23ny5Km6BQkN5lCio2N6tdIaHB3o3ddkct+R96meiuKt868q3DBmUBKnhYPd/vYVGRq+2Kzm8rwinTVw==" saltValue="GiHJOAuUHN0SL9XL9t4C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U4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2a5ETSwpOYvH6rGfMlsSVy8fAnsl0B+bQXk9CXnzaT6Ehi9MqRZr8uc63u7CmmOSY2755FpoB6Y0VTOLj+ecA==" saltValue="7LtWxrtEyt9UTEjzCQTR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election activeCell="AK64" sqref="AK6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499</v>
      </c>
      <c r="AL9" s="1155"/>
      <c r="AM9" s="1155"/>
      <c r="AN9" s="1156"/>
      <c r="AO9" s="292">
        <v>867071</v>
      </c>
      <c r="AP9" s="292">
        <v>65548</v>
      </c>
      <c r="AQ9" s="293">
        <v>94624</v>
      </c>
      <c r="AR9" s="294">
        <v>-30.7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500</v>
      </c>
      <c r="AL10" s="1155"/>
      <c r="AM10" s="1155"/>
      <c r="AN10" s="1156"/>
      <c r="AO10" s="295">
        <v>62847</v>
      </c>
      <c r="AP10" s="295">
        <v>4751</v>
      </c>
      <c r="AQ10" s="296">
        <v>10828</v>
      </c>
      <c r="AR10" s="297">
        <v>-56.1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501</v>
      </c>
      <c r="AL11" s="1155"/>
      <c r="AM11" s="1155"/>
      <c r="AN11" s="1156"/>
      <c r="AO11" s="295">
        <v>329920</v>
      </c>
      <c r="AP11" s="295">
        <v>24941</v>
      </c>
      <c r="AQ11" s="296">
        <v>19094</v>
      </c>
      <c r="AR11" s="297">
        <v>30.6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502</v>
      </c>
      <c r="AL12" s="1155"/>
      <c r="AM12" s="1155"/>
      <c r="AN12" s="1156"/>
      <c r="AO12" s="295">
        <v>8633</v>
      </c>
      <c r="AP12" s="295">
        <v>653</v>
      </c>
      <c r="AQ12" s="296">
        <v>2189</v>
      </c>
      <c r="AR12" s="297">
        <v>-70.2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503</v>
      </c>
      <c r="AL13" s="1155"/>
      <c r="AM13" s="1155"/>
      <c r="AN13" s="1156"/>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505</v>
      </c>
      <c r="AL14" s="1155"/>
      <c r="AM14" s="1155"/>
      <c r="AN14" s="1156"/>
      <c r="AO14" s="295">
        <v>77141</v>
      </c>
      <c r="AP14" s="295">
        <v>5832</v>
      </c>
      <c r="AQ14" s="296">
        <v>4559</v>
      </c>
      <c r="AR14" s="297">
        <v>27.9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506</v>
      </c>
      <c r="AL15" s="1155"/>
      <c r="AM15" s="1155"/>
      <c r="AN15" s="1156"/>
      <c r="AO15" s="295">
        <v>11244</v>
      </c>
      <c r="AP15" s="295">
        <v>850</v>
      </c>
      <c r="AQ15" s="296">
        <v>2298</v>
      </c>
      <c r="AR15" s="297">
        <v>-63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507</v>
      </c>
      <c r="AL16" s="1158"/>
      <c r="AM16" s="1158"/>
      <c r="AN16" s="1159"/>
      <c r="AO16" s="295">
        <v>-130080</v>
      </c>
      <c r="AP16" s="295">
        <v>-9834</v>
      </c>
      <c r="AQ16" s="296">
        <v>-9895</v>
      </c>
      <c r="AR16" s="297">
        <v>-0.6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184</v>
      </c>
      <c r="AL17" s="1158"/>
      <c r="AM17" s="1158"/>
      <c r="AN17" s="1159"/>
      <c r="AO17" s="295">
        <v>1226776</v>
      </c>
      <c r="AP17" s="295">
        <v>92741</v>
      </c>
      <c r="AQ17" s="296">
        <v>123697</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512</v>
      </c>
      <c r="AL21" s="1150"/>
      <c r="AM21" s="1150"/>
      <c r="AN21" s="1151"/>
      <c r="AO21" s="307">
        <v>7.03</v>
      </c>
      <c r="AP21" s="308">
        <v>11.1</v>
      </c>
      <c r="AQ21" s="309">
        <v>-4.07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513</v>
      </c>
      <c r="AL22" s="1150"/>
      <c r="AM22" s="1150"/>
      <c r="AN22" s="1151"/>
      <c r="AO22" s="312">
        <v>97.4</v>
      </c>
      <c r="AP22" s="313">
        <v>95.8</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518</v>
      </c>
      <c r="AL32" s="1166"/>
      <c r="AM32" s="1166"/>
      <c r="AN32" s="1167"/>
      <c r="AO32" s="322">
        <v>524072</v>
      </c>
      <c r="AP32" s="322">
        <v>39618</v>
      </c>
      <c r="AQ32" s="323">
        <v>80576</v>
      </c>
      <c r="AR32" s="324">
        <v>-50.8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519</v>
      </c>
      <c r="AL33" s="1166"/>
      <c r="AM33" s="1166"/>
      <c r="AN33" s="1167"/>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520</v>
      </c>
      <c r="AL34" s="1166"/>
      <c r="AM34" s="1166"/>
      <c r="AN34" s="1167"/>
      <c r="AO34" s="322" t="s">
        <v>504</v>
      </c>
      <c r="AP34" s="322" t="s">
        <v>504</v>
      </c>
      <c r="AQ34" s="323" t="s">
        <v>504</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521</v>
      </c>
      <c r="AL35" s="1166"/>
      <c r="AM35" s="1166"/>
      <c r="AN35" s="1167"/>
      <c r="AO35" s="322">
        <v>434351</v>
      </c>
      <c r="AP35" s="322">
        <v>32836</v>
      </c>
      <c r="AQ35" s="323">
        <v>26282</v>
      </c>
      <c r="AR35" s="324">
        <v>24.9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522</v>
      </c>
      <c r="AL36" s="1166"/>
      <c r="AM36" s="1166"/>
      <c r="AN36" s="1167"/>
      <c r="AO36" s="322">
        <v>55099</v>
      </c>
      <c r="AP36" s="322">
        <v>4165</v>
      </c>
      <c r="AQ36" s="323">
        <v>3165</v>
      </c>
      <c r="AR36" s="324">
        <v>31.6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523</v>
      </c>
      <c r="AL37" s="1166"/>
      <c r="AM37" s="1166"/>
      <c r="AN37" s="1167"/>
      <c r="AO37" s="322">
        <v>1961</v>
      </c>
      <c r="AP37" s="322">
        <v>148</v>
      </c>
      <c r="AQ37" s="323">
        <v>1250</v>
      </c>
      <c r="AR37" s="324">
        <v>-88.2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524</v>
      </c>
      <c r="AL38" s="1169"/>
      <c r="AM38" s="1169"/>
      <c r="AN38" s="1170"/>
      <c r="AO38" s="325" t="s">
        <v>504</v>
      </c>
      <c r="AP38" s="325" t="s">
        <v>504</v>
      </c>
      <c r="AQ38" s="326">
        <v>22</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525</v>
      </c>
      <c r="AL39" s="1169"/>
      <c r="AM39" s="1169"/>
      <c r="AN39" s="1170"/>
      <c r="AO39" s="322" t="s">
        <v>504</v>
      </c>
      <c r="AP39" s="322" t="s">
        <v>504</v>
      </c>
      <c r="AQ39" s="323">
        <v>-3638</v>
      </c>
      <c r="AR39" s="324" t="s">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526</v>
      </c>
      <c r="AL40" s="1166"/>
      <c r="AM40" s="1166"/>
      <c r="AN40" s="1167"/>
      <c r="AO40" s="322">
        <v>-582670</v>
      </c>
      <c r="AP40" s="322">
        <v>-44048</v>
      </c>
      <c r="AQ40" s="323">
        <v>-75354</v>
      </c>
      <c r="AR40" s="324">
        <v>-41.5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298</v>
      </c>
      <c r="AL41" s="1172"/>
      <c r="AM41" s="1172"/>
      <c r="AN41" s="1173"/>
      <c r="AO41" s="322">
        <v>432813</v>
      </c>
      <c r="AP41" s="322">
        <v>32719</v>
      </c>
      <c r="AQ41" s="323">
        <v>32302</v>
      </c>
      <c r="AR41" s="324">
        <v>1.3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494</v>
      </c>
      <c r="AN49" s="1162" t="s">
        <v>529</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299180</v>
      </c>
      <c r="AN51" s="344">
        <v>21385</v>
      </c>
      <c r="AO51" s="345">
        <v>25.8</v>
      </c>
      <c r="AP51" s="346">
        <v>136577</v>
      </c>
      <c r="AQ51" s="347">
        <v>19.7</v>
      </c>
      <c r="AR51" s="348">
        <v>6.1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230824</v>
      </c>
      <c r="AN52" s="352">
        <v>16499</v>
      </c>
      <c r="AO52" s="353">
        <v>25.7</v>
      </c>
      <c r="AP52" s="354">
        <v>59645</v>
      </c>
      <c r="AQ52" s="355">
        <v>-3.2</v>
      </c>
      <c r="AR52" s="356">
        <v>28.9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819227</v>
      </c>
      <c r="AN53" s="344">
        <v>59270</v>
      </c>
      <c r="AO53" s="345">
        <v>177.2</v>
      </c>
      <c r="AP53" s="346">
        <v>132212</v>
      </c>
      <c r="AQ53" s="347">
        <v>-3.2</v>
      </c>
      <c r="AR53" s="348">
        <v>180.4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634439</v>
      </c>
      <c r="AN54" s="352">
        <v>45901</v>
      </c>
      <c r="AO54" s="353">
        <v>178.2</v>
      </c>
      <c r="AP54" s="354">
        <v>67114</v>
      </c>
      <c r="AQ54" s="355">
        <v>12.5</v>
      </c>
      <c r="AR54" s="356">
        <v>165.7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274817</v>
      </c>
      <c r="AN55" s="344">
        <v>20170</v>
      </c>
      <c r="AO55" s="345">
        <v>-66</v>
      </c>
      <c r="AP55" s="346">
        <v>93741</v>
      </c>
      <c r="AQ55" s="347">
        <v>-29.1</v>
      </c>
      <c r="AR55" s="348">
        <v>-36.9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131609</v>
      </c>
      <c r="AN56" s="352">
        <v>9659</v>
      </c>
      <c r="AO56" s="353">
        <v>-79</v>
      </c>
      <c r="AP56" s="354">
        <v>46285</v>
      </c>
      <c r="AQ56" s="355">
        <v>-31</v>
      </c>
      <c r="AR56" s="356">
        <v>-48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216543</v>
      </c>
      <c r="AN57" s="344">
        <v>16126</v>
      </c>
      <c r="AO57" s="345">
        <v>-20</v>
      </c>
      <c r="AP57" s="346">
        <v>107537</v>
      </c>
      <c r="AQ57" s="347">
        <v>14.7</v>
      </c>
      <c r="AR57" s="348">
        <v>-34.700000000000003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183661</v>
      </c>
      <c r="AN58" s="352">
        <v>13677</v>
      </c>
      <c r="AO58" s="353">
        <v>41.6</v>
      </c>
      <c r="AP58" s="354">
        <v>57923</v>
      </c>
      <c r="AQ58" s="355">
        <v>25.1</v>
      </c>
      <c r="AR58" s="356">
        <v>16.5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618210</v>
      </c>
      <c r="AN59" s="344">
        <v>46735</v>
      </c>
      <c r="AO59" s="345">
        <v>189.8</v>
      </c>
      <c r="AP59" s="346">
        <v>113913</v>
      </c>
      <c r="AQ59" s="347">
        <v>5.9</v>
      </c>
      <c r="AR59" s="348">
        <v>183.9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189156</v>
      </c>
      <c r="AN60" s="352">
        <v>14300</v>
      </c>
      <c r="AO60" s="353">
        <v>4.5999999999999996</v>
      </c>
      <c r="AP60" s="354">
        <v>53160</v>
      </c>
      <c r="AQ60" s="355">
        <v>-8.1999999999999993</v>
      </c>
      <c r="AR60" s="356">
        <v>12.8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445595</v>
      </c>
      <c r="AN61" s="359">
        <v>32737</v>
      </c>
      <c r="AO61" s="360">
        <v>61.4</v>
      </c>
      <c r="AP61" s="361">
        <v>116796</v>
      </c>
      <c r="AQ61" s="362">
        <v>1.6</v>
      </c>
      <c r="AR61" s="348">
        <v>59.8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273938</v>
      </c>
      <c r="AN62" s="352">
        <v>20007</v>
      </c>
      <c r="AO62" s="353">
        <v>34.200000000000003</v>
      </c>
      <c r="AP62" s="354">
        <v>56825</v>
      </c>
      <c r="AQ62" s="355">
        <v>-1</v>
      </c>
      <c r="AR62" s="356">
        <v>35.200000000000003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Yk2dSZ+0ocyCUsZRI0jInuJC6mbNcWJk4km5qylqrloqFNhnbvGjcBnV10kGxMczFs4pmyDe6nSv9nBeIIZjQ==" saltValue="c1PgtgrHnE1UIIw2lqJi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BK64" sqref="BK6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xlYIa5v0dUBy1DzdN2oP0OyZn0WfoHnY7pyelHHFAvStNw/6YOnNo1icWNQjxt4oaQH0ja3GbEVWvB4w2/YBw==" saltValue="3j1gxEgpOs45orS+rBqp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70" zoomScaleNormal="70" zoomScaleSheetLayoutView="55" workbookViewId="0">
      <selection activeCell="BK98" sqref="BK9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dFg07JEpnayhh200UFAFJo8OelR6hRC+VZd3IFHqf8NKgOZNm+pHktpn/tlz7BXxH0jA6PHZQyDAxZ1xlmK1w==" saltValue="hnTMvsAWleO60dS402Rg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74" t="s">
        <v>3</v>
      </c>
      <c r="D47" s="1174"/>
      <c r="E47" s="1175"/>
      <c r="F47" s="11">
        <v>7.11</v>
      </c>
      <c r="G47" s="12">
        <v>7.61</v>
      </c>
      <c r="H47" s="12">
        <v>12.42</v>
      </c>
      <c r="I47" s="12">
        <v>17.09</v>
      </c>
      <c r="J47" s="13">
        <v>16.66</v>
      </c>
    </row>
    <row r="48" spans="2:10" ht="57.75" customHeight="1">
      <c r="B48" s="14"/>
      <c r="C48" s="1176" t="s">
        <v>4</v>
      </c>
      <c r="D48" s="1176"/>
      <c r="E48" s="1177"/>
      <c r="F48" s="15">
        <v>6.4</v>
      </c>
      <c r="G48" s="16">
        <v>5.97</v>
      </c>
      <c r="H48" s="16">
        <v>7.07</v>
      </c>
      <c r="I48" s="16">
        <v>4.74</v>
      </c>
      <c r="J48" s="17">
        <v>4.91</v>
      </c>
    </row>
    <row r="49" spans="2:10" ht="57.75" customHeight="1" thickBot="1">
      <c r="B49" s="18"/>
      <c r="C49" s="1178" t="s">
        <v>5</v>
      </c>
      <c r="D49" s="1178"/>
      <c r="E49" s="1179"/>
      <c r="F49" s="19" t="s">
        <v>550</v>
      </c>
      <c r="G49" s="20" t="s">
        <v>551</v>
      </c>
      <c r="H49" s="20">
        <v>1.23</v>
      </c>
      <c r="I49" s="20" t="s">
        <v>552</v>
      </c>
      <c r="J49" s="21" t="s">
        <v>553</v>
      </c>
    </row>
    <row r="50" spans="2:10" ht="13.5" customHeight="1"/>
    <row r="51" spans="2:10" ht="13.5" hidden="1" customHeight="1"/>
    <row r="52" spans="2:10" ht="13.5" hidden="1" customHeight="1"/>
    <row r="53" spans="2:10" ht="13.5" hidden="1" customHeight="1"/>
  </sheetData>
  <sheetProtection algorithmName="SHA-512" hashValue="NbfR+DWlZMAomKe9NuMh9aig/kHZ+B+1fcvQUWSz2Z7rfXs1CIPHd87kwDMIsFCgaDnCDFbKwbUmzujqinGhQQ==" saltValue="ujAI/bZLcVvTcb+Ho0WW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2019-03-12T06:12:26Z</cp:lastPrinted>
  <dcterms:created xsi:type="dcterms:W3CDTF">2019-02-14T01:18:24Z</dcterms:created>
  <dcterms:modified xsi:type="dcterms:W3CDTF">2019-10-29T02:46:01Z</dcterms:modified>
</cp:coreProperties>
</file>