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565" windowHeight="1224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BW41" i="9" s="1"/>
  <c r="BW42" i="9" s="1"/>
  <c r="BW43" i="9" s="1"/>
  <c r="BE34" i="9"/>
  <c r="U34" i="9"/>
  <c r="C34" i="9"/>
  <c r="AM34" i="9" l="1"/>
  <c r="AM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<sst xmlns="http://schemas.openxmlformats.org/spreadsheetml/2006/main" count="1087" uniqueCount="567">
  <si>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</si>
  <si>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</si>
  <si>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</si>
  <si>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</si>
  <si>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</si>
  <si>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</si>
  <si>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</si>
  <si>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</si>
  <si>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</si>
  <si>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</si>
  <si>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</si>
  <si>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</si>
  <si>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</si>
  <si>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</si>
  <si>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</si>
  <si>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</si>
  <si>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</si>
  <si>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</si>
  <si>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</si>
  <si>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</si>
  <si>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</si>
  <si>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</si>
  <si>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</si>
  <si>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</si>
  <si>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</si>
  <si>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</si>
  <si>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</si>
  <si>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</si>
  <si>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</si>
  <si>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</si>
  <si>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</si>
  <si>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</si>
  <si>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</si>
  <si>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</si>
  <si>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</si>
  <si>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</si>
  <si>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</si>
  <si>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</si>
  <si>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</si>
  <si>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</si>
  <si>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</si>
  <si>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</si>
  <si>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</si>
  <si>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</si>
  <si>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</si>
  <si>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</si>
  <si>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</si>
  <si>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</si>
  <si>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</si>
  <si>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</si>
  <si>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</si>
  <si>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</si>
  <si>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</si>
  <si>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</si>
  <si>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</si>
  <si>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</si>
  <si>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</si>
  <si>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</si>
  <si>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</si>
  <si>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</si>
  <si>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</si>
  <si>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</si>
  <si>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</si>
  <si>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</si>
  <si>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</si>
  <si>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</si>
  <si>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</si>
  <si>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</si>
  <si>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</si>
  <si>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</si>
  <si>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</si>
  <si>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</si>
  <si>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</si>
  <si>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</si>
  <si>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</si>
  <si>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</si>
  <si>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</si>
  <si>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</si>
  <si>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</si>
  <si>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</si>
  <si>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</si>
  <si>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</si>
  <si>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</si>
  <si>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</si>
  <si>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</si>
  <si>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</si>
  <si>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</si>
  <si>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</si>
  <si>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</si>
  <si>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</si>
  <si>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</si>
  <si>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</si>
  <si>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</si>
  <si>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</si>
  <si>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</si>
  <si>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</si>
  <si>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</si>
  <si>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</si>
  <si>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</si>
  <si>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</si>
  <si>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</si>
  <si>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</si>
  <si>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</si>
  <si>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</si>
  <si>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</si>
  <si>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</si>
  <si>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</si>
  <si>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</si>
  <si>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</si>
  <si>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</si>
  <si>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</si>
  <si>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</si>
  <si>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</si>
  <si>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</si>
  <si>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</si>
  <si>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</si>
  <si>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</si>
  <si>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</si>
  <si>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</si>
  <si>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</si>
  <si>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</si>
  <si>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</si>
  <si>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</si>
  <si>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</si>
  <si>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</si>
  <si>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</si>
  <si>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</si>
  <si>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</si>
  <si>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</si>
  <si>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</si>
  <si>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</si>
  <si>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</si>
  <si>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</si>
  <si>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</si>
  <si>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</si>
  <si>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</si>
  <si>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</si>
  <si>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</si>
  <si>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</si>
  <si>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</si>
  <si>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</si>
  <si>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</si>
  <si>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</si>
  <si>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</si>
  <si>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</si>
  <si>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</si>
  <si>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</si>
  <si>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</si>
  <si>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</si>
  <si>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</si>
  <si>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</si>
  <si>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</si>
  <si>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</si>
  <si>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</si>
  <si>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</si>
  <si>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</si>
  <si>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</si>
  <si>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</si>
  <si>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</si>
  <si>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</si>
  <si>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</si>
  <si>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</si>
  <si>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</si>
  <si>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</si>
  <si>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</si>
  <si>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</si>
  <si>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</si>
  <si>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</si>
  <si>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</si>
  <si>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</si>
  <si>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</si>
  <si>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</si>
  <si>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</si>
  <si>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</si>
  <si>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</si>
  <si>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</si>
  <si>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</si>
  <si>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</si>
  <si>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</si>
  <si>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</si>
  <si>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</si>
  <si>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</si>
  <si>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</si>
  <si>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</si>
  <si>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</si>
  <si>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</si>
  <si>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</si>
  <si>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</si>
  <si>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</si>
  <si>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</si>
  <si>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</si>
  <si>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</si>
  <si>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</si>
  <si>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</si>
  <si>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</si>
  <si>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</si>
  <si>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青森県鶴田町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</si>
  <si>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</si>
  <si>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</si>
  <si>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</si>
  <si>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</si>
  <si>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</si>
  <si>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</si>
  <si>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</si>
  <si>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</si>
  <si>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</si>
  <si>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</si>
  <si>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</si>
  <si>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</si>
  <si>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</si>
  <si>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</si>
  <si>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</si>
  <si>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</si>
  <si>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</si>
  <si>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</si>
  <si>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</si>
  <si>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</si>
  <si>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</si>
  <si>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</si>
  <si>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</si>
  <si>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</si>
  <si>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</si>
  <si>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</si>
  <si>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</si>
  <si>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</si>
  <si>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</si>
  <si>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</si>
  <si>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</si>
  <si>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</si>
  <si>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</si>
  <si>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</si>
  <si>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</si>
  <si>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</si>
  <si>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</si>
  <si>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</si>
  <si>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</si>
  <si>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</si>
  <si>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</si>
  <si>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</si>
  <si>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</si>
  <si>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</si>
  <si>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</si>
  <si>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</si>
  <si>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</si>
  <si>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</si>
  <si>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</si>
  <si>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</si>
  <si>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</si>
  <si>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</si>
  <si>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</si>
  <si>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</si>
  <si>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</si>
  <si>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</si>
  <si>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</si>
  <si>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</si>
  <si>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</si>
  <si>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</si>
  <si>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</si>
  <si>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</si>
  <si>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</si>
  <si>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</si>
  <si>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</si>
  <si>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</si>
  <si>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</si>
  <si>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</si>
  <si>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</si>
  <si>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</si>
  <si>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</si>
  <si>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</si>
  <si>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</si>
  <si>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</si>
  <si>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</si>
  <si>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</si>
  <si>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</si>
  <si>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</si>
  <si>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</si>
  <si>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</si>
  <si>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</si>
  <si>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</si>
  <si>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</si>
  <si>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</si>
  <si>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</si>
  <si>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</si>
  <si>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</si>
  <si>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</si>
  <si>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</si>
  <si>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</si>
  <si>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</si>
  <si>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</si>
  <si>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</si>
  <si>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</si>
  <si>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</si>
  <si>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</si>
  <si>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</si>
  <si>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</si>
  <si>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</si>
  <si>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</si>
  <si>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</si>
  <si>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</si>
  <si>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</si>
  <si>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</si>
  <si>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</si>
  <si>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</si>
  <si>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</si>
  <si>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</si>
  <si>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</si>
  <si>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</si>
  <si>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</si>
  <si>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</si>
  <si>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</si>
  <si>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</si>
  <si>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</si>
  <si>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</si>
  <si>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</si>
  <si>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</si>
  <si>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</si>
  <si>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</si>
  <si>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</si>
  <si>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</si>
  <si>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</si>
  <si>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</si>
  <si>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</si>
  <si>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</si>
  <si>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</si>
  <si>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</si>
  <si>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</si>
  <si>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</si>
  <si>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</si>
  <si>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</si>
  <si>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</si>
  <si>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</si>
  <si>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</si>
  <si>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</si>
  <si>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</si>
  <si>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</si>
  <si>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</si>
  <si>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</si>
  <si>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</si>
  <si>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</si>
  <si>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</si>
  <si>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</si>
  <si>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</si>
  <si>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</si>
  <si>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</si>
  <si>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</si>
  <si>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青森県鶴田町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</si>
  <si>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</si>
  <si>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</si>
  <si>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</si>
  <si>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</si>
  <si>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</si>
  <si>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</si>
  <si>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</si>
  <si>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</si>
  <si>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</si>
  <si>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</si>
  <si>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</si>
  <si>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</si>
  <si>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</si>
  <si>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</si>
  <si>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</si>
  <si>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</si>
  <si>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</si>
  <si>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</si>
  <si>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</si>
  <si>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</si>
  <si>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</si>
  <si>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</si>
  <si>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</si>
  <si>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</si>
  <si>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</si>
  <si>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</si>
  <si>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</si>
  <si>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</si>
  <si>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</si>
  <si>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</si>
  <si>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</si>
  <si>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</si>
  <si>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</si>
  <si>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</si>
  <si>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</si>
  <si>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</si>
  <si>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</si>
  <si>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</si>
  <si>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</si>
  <si>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</si>
  <si>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</si>
  <si>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</si>
  <si>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</si>
  <si>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</si>
  <si>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</si>
  <si>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</si>
  <si>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</si>
  <si>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</si>
  <si>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</si>
  <si>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</si>
  <si>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</si>
  <si>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</si>
  <si>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</si>
  <si>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</si>
  <si>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</si>
  <si>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</si>
  <si>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</si>
  <si>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</si>
  <si>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</si>
  <si>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</si>
  <si>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</si>
  <si>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</si>
  <si>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</si>
  <si>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</si>
  <si>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</si>
  <si>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</si>
  <si>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</si>
  <si>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</si>
  <si>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</si>
  <si>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</si>
  <si>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</si>
  <si>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</si>
  <si>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</si>
  <si>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</si>
  <si>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</si>
  <si>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</si>
  <si>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</si>
  <si>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</si>
  <si>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</si>
  <si>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</si>
  <si>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</si>
  <si>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</si>
  <si>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</si>
  <si>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</si>
  <si>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</si>
  <si>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</si>
  <si>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</si>
  <si>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</si>
  <si>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</si>
  <si>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</si>
  <si>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</si>
  <si>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</si>
  <si>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</si>
  <si>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</si>
  <si>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</si>
  <si>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</si>
  <si>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</si>
  <si>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</si>
  <si>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</si>
  <si>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</si>
  <si>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</si>
  <si>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</si>
  <si>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</si>
  <si>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</si>
  <si>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</si>
  <si>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</si>
  <si>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</si>
  <si>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</si>
  <si>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</si>
  <si>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</si>
  <si>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</si>
  <si>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</si>
  <si>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</si>
  <si>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</si>
  <si>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</si>
  <si>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</si>
  <si>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</si>
  <si>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</si>
  <si>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</si>
  <si>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</si>
  <si>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</si>
  <si>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</si>
  <si>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</si>
  <si>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</si>
  <si>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</si>
  <si>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</si>
  <si>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</si>
  <si>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</si>
  <si>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</si>
  <si>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</si>
  <si>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</si>
  <si>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</si>
  <si>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</si>
  <si>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</si>
  <si>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</si>
  <si>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</si>
  <si>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</si>
  <si>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</si>
  <si>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</si>
  <si>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</si>
  <si>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</si>
  <si>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</si>
  <si>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</si>
  <si>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</si>
  <si>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</si>
  <si>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</si>
  <si>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</si>
  <si>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</si>
  <si>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</si>
  <si>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</si>
  <si>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</si>
  <si>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</si>
  <si>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</si>
  <si>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</si>
  <si>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</si>
  <si>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</si>
  <si>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</si>
  <si>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</si>
  <si>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</si>
  <si>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</si>
  <si>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</si>
  <si>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</si>
  <si>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</si>
  <si>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</si>
  <si>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</si>
  <si>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</si>
  <si>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</si>
  <si>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</si>
  <si>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</si>
  <si>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</si>
  <si>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</si>
  <si>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</si>
  <si>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</si>
  <si>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</si>
  <si>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</si>
  <si>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</si>
  <si>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11.85</t>
  </si>
  <si>
    <t>▲ 0.31</t>
  </si>
  <si>
    <t>▲ 4.31</t>
  </si>
  <si>
    <t>▲ 3.01</t>
  </si>
  <si>
    <t>水道事業会計</t>
  </si>
  <si>
    <t>一般会計</t>
  </si>
  <si>
    <t>国民健康保険事業特別会計</t>
  </si>
  <si>
    <t>下水道事業会計</t>
  </si>
  <si>
    <t>介護保険事業特別会計</t>
  </si>
  <si>
    <t>後期高齢者医療特別会計</t>
  </si>
  <si>
    <t>学校給食特別会計</t>
  </si>
  <si>
    <t>その他会計（赤字）</t>
  </si>
  <si>
    <t>その他会計（黒字）</t>
  </si>
  <si>
    <t>-</t>
    <phoneticPr fontId="2"/>
  </si>
  <si>
    <t>-</t>
    <phoneticPr fontId="2"/>
  </si>
  <si>
    <t>-</t>
    <phoneticPr fontId="2"/>
  </si>
  <si>
    <t>青森県市町村総合事務組合</t>
    <rPh sb="0" eb="3">
      <t>アオモリケン</t>
    </rPh>
    <rPh sb="3" eb="6">
      <t>シチョウソン</t>
    </rPh>
    <rPh sb="6" eb="8">
      <t>ソウゴウ</t>
    </rPh>
    <rPh sb="8" eb="10">
      <t>ジム</t>
    </rPh>
    <rPh sb="10" eb="12">
      <t>クミアイ</t>
    </rPh>
    <phoneticPr fontId="30"/>
  </si>
  <si>
    <t>-</t>
    <phoneticPr fontId="30"/>
  </si>
  <si>
    <t>青森県市町村職員退職手当組合</t>
    <rPh sb="0" eb="3">
      <t>アオモリケン</t>
    </rPh>
    <rPh sb="3" eb="6">
      <t>シチョウソン</t>
    </rPh>
    <rPh sb="6" eb="8">
      <t>ショクイン</t>
    </rPh>
    <rPh sb="8" eb="10">
      <t>タイショク</t>
    </rPh>
    <rPh sb="10" eb="12">
      <t>テアテ</t>
    </rPh>
    <rPh sb="12" eb="14">
      <t>クミアイ</t>
    </rPh>
    <phoneticPr fontId="30"/>
  </si>
  <si>
    <t>西北五広域福祉事務組合</t>
    <rPh sb="0" eb="2">
      <t>セイホク</t>
    </rPh>
    <rPh sb="2" eb="3">
      <t>ゴ</t>
    </rPh>
    <rPh sb="3" eb="5">
      <t>コウイキ</t>
    </rPh>
    <rPh sb="5" eb="7">
      <t>フクシ</t>
    </rPh>
    <rPh sb="7" eb="9">
      <t>ジム</t>
    </rPh>
    <rPh sb="9" eb="11">
      <t>クミアイ</t>
    </rPh>
    <phoneticPr fontId="30"/>
  </si>
  <si>
    <t>西北五環境整備事務組合</t>
    <rPh sb="0" eb="2">
      <t>セイホク</t>
    </rPh>
    <rPh sb="2" eb="3">
      <t>ゴ</t>
    </rPh>
    <rPh sb="3" eb="5">
      <t>カンキョウ</t>
    </rPh>
    <rPh sb="5" eb="7">
      <t>セイビ</t>
    </rPh>
    <rPh sb="7" eb="9">
      <t>ジム</t>
    </rPh>
    <rPh sb="9" eb="11">
      <t>クミアイ</t>
    </rPh>
    <phoneticPr fontId="30"/>
  </si>
  <si>
    <t>五所川原地区消防事務組合</t>
    <rPh sb="0" eb="4">
      <t>ゴショガワラ</t>
    </rPh>
    <rPh sb="4" eb="6">
      <t>チク</t>
    </rPh>
    <rPh sb="6" eb="8">
      <t>ショウボウ</t>
    </rPh>
    <rPh sb="8" eb="10">
      <t>ジム</t>
    </rPh>
    <rPh sb="10" eb="12">
      <t>クミアイ</t>
    </rPh>
    <phoneticPr fontId="30"/>
  </si>
  <si>
    <t>青森県交通災害共済組合</t>
    <rPh sb="0" eb="3">
      <t>アオモリケン</t>
    </rPh>
    <rPh sb="3" eb="5">
      <t>コウツウ</t>
    </rPh>
    <rPh sb="5" eb="7">
      <t>サイガイ</t>
    </rPh>
    <rPh sb="7" eb="9">
      <t>キョウサイ</t>
    </rPh>
    <rPh sb="9" eb="11">
      <t>クミアイ</t>
    </rPh>
    <phoneticPr fontId="30"/>
  </si>
  <si>
    <t>津軽広域水道企業団（津軽事業部）</t>
    <rPh sb="0" eb="2">
      <t>ツガル</t>
    </rPh>
    <rPh sb="2" eb="4">
      <t>コウイキ</t>
    </rPh>
    <rPh sb="4" eb="6">
      <t>スイドウ</t>
    </rPh>
    <rPh sb="6" eb="9">
      <t>キギョウダン</t>
    </rPh>
    <rPh sb="10" eb="12">
      <t>ツガル</t>
    </rPh>
    <rPh sb="12" eb="15">
      <t>ジギョウブ</t>
    </rPh>
    <phoneticPr fontId="30"/>
  </si>
  <si>
    <t>法適用企業</t>
    <rPh sb="0" eb="3">
      <t>ホウテキヨウ</t>
    </rPh>
    <rPh sb="3" eb="5">
      <t>キギョウ</t>
    </rPh>
    <phoneticPr fontId="30"/>
  </si>
  <si>
    <t>つがる西北五広域連合（一般会計）</t>
    <rPh sb="3" eb="5">
      <t>セイホク</t>
    </rPh>
    <rPh sb="5" eb="6">
      <t>ゴ</t>
    </rPh>
    <rPh sb="6" eb="8">
      <t>コウイキ</t>
    </rPh>
    <rPh sb="8" eb="10">
      <t>レンゴウ</t>
    </rPh>
    <rPh sb="11" eb="13">
      <t>イッパン</t>
    </rPh>
    <rPh sb="13" eb="15">
      <t>カイケイ</t>
    </rPh>
    <phoneticPr fontId="30"/>
  </si>
  <si>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30"/>
  </si>
  <si>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0"/>
  </si>
  <si>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</si>
  <si>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鶴の里振興公社</t>
    <rPh sb="0" eb="1">
      <t>ツル</t>
    </rPh>
    <rPh sb="2" eb="3">
      <t>サト</t>
    </rPh>
    <rPh sb="3" eb="5">
      <t>シンコウ</t>
    </rPh>
    <rPh sb="5" eb="7">
      <t>コウシャ</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</si>
  <si>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</si>
  <si>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</si>
  <si>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</si>
  <si>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</si>
  <si>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</si>
  <si>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縦軸の将来負担比率が高い要因として、昭和６３年度から始まった下水道事業の公営企業債等繰入額が高水準で推移しているためと考えられる。現在の整備率は８８．９％と概ね全域の整備を終え、償還ピークも過ぎていることから、今後は低下していくものと考えられる。また、横軸の有形固定資産減価償却率については、事業投資に加え、これまで施設の維持・更新に計画的な取組を行ってきたことで、類似団体平均と比べ低くなっている。平成２９年３月に策定された「鶴田町公共施設等総合管理計画」に基づき、これからも長寿命化を図りコスト平準化に努める。
</t>
    <rPh sb="1" eb="3">
      <t>タテジク</t>
    </rPh>
    <rPh sb="4" eb="6">
      <t>ショウライ</t>
    </rPh>
    <rPh sb="6" eb="8">
      <t>フタン</t>
    </rPh>
    <rPh sb="8" eb="10">
      <t>ヒリツ</t>
    </rPh>
    <rPh sb="11" eb="12">
      <t>タカ</t>
    </rPh>
    <rPh sb="13" eb="15">
      <t>ヨウイン</t>
    </rPh>
    <rPh sb="19" eb="21">
      <t>ショウワ</t>
    </rPh>
    <rPh sb="23" eb="24">
      <t>ネン</t>
    </rPh>
    <rPh sb="24" eb="25">
      <t>ド</t>
    </rPh>
    <rPh sb="27" eb="28">
      <t>ハジ</t>
    </rPh>
    <rPh sb="31" eb="34">
      <t>ゲスイドウ</t>
    </rPh>
    <rPh sb="34" eb="36">
      <t>ジギョウ</t>
    </rPh>
    <rPh sb="37" eb="39">
      <t>コウエイ</t>
    </rPh>
    <rPh sb="39" eb="42">
      <t>キギョウサイ</t>
    </rPh>
    <rPh sb="42" eb="43">
      <t>トウ</t>
    </rPh>
    <rPh sb="43" eb="46">
      <t>クリイレガク</t>
    </rPh>
    <rPh sb="47" eb="48">
      <t>タカ</t>
    </rPh>
    <rPh sb="48" eb="50">
      <t>スイジュン</t>
    </rPh>
    <rPh sb="51" eb="53">
      <t>スイイ</t>
    </rPh>
    <rPh sb="60" eb="61">
      <t>カンガ</t>
    </rPh>
    <rPh sb="66" eb="68">
      <t>ゲンザイ</t>
    </rPh>
    <rPh sb="69" eb="72">
      <t>セイビリツ</t>
    </rPh>
    <rPh sb="79" eb="80">
      <t>オオム</t>
    </rPh>
    <rPh sb="81" eb="83">
      <t>ゼンイキ</t>
    </rPh>
    <rPh sb="84" eb="86">
      <t>セイビ</t>
    </rPh>
    <rPh sb="87" eb="88">
      <t>オ</t>
    </rPh>
    <rPh sb="90" eb="92">
      <t>ショウカン</t>
    </rPh>
    <rPh sb="96" eb="97">
      <t>ス</t>
    </rPh>
    <rPh sb="106" eb="108">
      <t>コンゴ</t>
    </rPh>
    <rPh sb="109" eb="111">
      <t>テイカ</t>
    </rPh>
    <rPh sb="118" eb="119">
      <t>カンガ</t>
    </rPh>
    <rPh sb="127" eb="129">
      <t>ヨコジク</t>
    </rPh>
    <rPh sb="130" eb="132">
      <t>ユウケイ</t>
    </rPh>
    <rPh sb="132" eb="136">
      <t>コテイシサン</t>
    </rPh>
    <rPh sb="136" eb="138">
      <t>ゲンカ</t>
    </rPh>
    <rPh sb="138" eb="140">
      <t>ショウキャク</t>
    </rPh>
    <rPh sb="140" eb="141">
      <t>リツ</t>
    </rPh>
    <rPh sb="147" eb="149">
      <t>ジギョウ</t>
    </rPh>
    <rPh sb="149" eb="151">
      <t>トウシ</t>
    </rPh>
    <rPh sb="152" eb="153">
      <t>クワ</t>
    </rPh>
    <rPh sb="159" eb="161">
      <t>シセツ</t>
    </rPh>
    <rPh sb="162" eb="164">
      <t>イジ</t>
    </rPh>
    <rPh sb="165" eb="167">
      <t>コウシン</t>
    </rPh>
    <rPh sb="168" eb="171">
      <t>ケイカクテキ</t>
    </rPh>
    <rPh sb="172" eb="173">
      <t>ト</t>
    </rPh>
    <rPh sb="173" eb="174">
      <t>ク</t>
    </rPh>
    <rPh sb="175" eb="176">
      <t>オコナ</t>
    </rPh>
    <rPh sb="184" eb="186">
      <t>ルイジ</t>
    </rPh>
    <rPh sb="186" eb="188">
      <t>ダンタイ</t>
    </rPh>
    <rPh sb="188" eb="190">
      <t>ヘイキン</t>
    </rPh>
    <rPh sb="191" eb="192">
      <t>クラ</t>
    </rPh>
    <rPh sb="193" eb="194">
      <t>ヒク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</si>
  <si>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</si>
  <si>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</si>
  <si>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</si>
  <si>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</si>
  <si>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</si>
  <si>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</si>
  <si>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今後は、将来負担比率については、行政改革大綱に基づき経費削減を図り財政調整基金の積み増しを行う。また、実質公債費比率についても必要性や緊急性を考慮しながら新規地方債の発行抑制に努め、これまで以上に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</si>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</sst>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16998</c:v>
                </c:pt>
                <c:pt idx="1">
                  <c:v>21385</c:v>
                </c:pt>
                <c:pt idx="2">
                  <c:v>59270</c:v>
                </c:pt>
                <c:pt idx="3">
                  <c:v>20170</c:v>
                </c:pt>
                <c:pt idx="4">
                  <c:v>16126</c:v>
                </c:pt>
              </c:numCache>
            </c:numRef>
          </c:val>
          <c:smooth val="0"/>
        </c:ser>
        <c:dLbls>
          <c:showLegendKey val="0"/>
          <c:showVal val="0"/>
          <c:showCatName val="0"/>
          <c:showSerName val="0"/>
          <c:showPercent val="0"/>
          <c:showBubbleSize val="0"/>
        </c:dLbls>
        <c:marker val="1"/>
        <c:smooth val="0"/>
        <c:axId val="88359680"/>
        <c:axId val="88361600"/>
      </c:lineChart>
      <c:catAx>
        <c:axId val="88359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61600"/>
        <c:crosses val="autoZero"/>
        <c:auto val="1"/>
        <c:lblAlgn val="ctr"/>
        <c:lblOffset val="100"/>
        <c:tickLblSkip val="1"/>
        <c:tickMarkSkip val="1"/>
        <c:noMultiLvlLbl val="0"/>
      </c:catAx>
      <c:valAx>
        <c:axId val="883616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59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6.68</c:v>
                </c:pt>
                <c:pt idx="1">
                  <c:v>6.4</c:v>
                </c:pt>
                <c:pt idx="2">
                  <c:v>5.97</c:v>
                </c:pt>
                <c:pt idx="3">
                  <c:v>7.07</c:v>
                </c:pt>
                <c:pt idx="4">
                  <c:v>4.74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3.46</c:v>
                </c:pt>
                <c:pt idx="1">
                  <c:v>7.11</c:v>
                </c:pt>
                <c:pt idx="2">
                  <c:v>7.61</c:v>
                </c:pt>
                <c:pt idx="3">
                  <c:v>12.42</c:v>
                </c:pt>
                <c:pt idx="4">
                  <c:v>17.09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613440"/>
        <c:axId val="4962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-11.85</c:v>
                </c:pt>
                <c:pt idx="1">
                  <c:v>-0.31</c:v>
                </c:pt>
                <c:pt idx="2">
                  <c:v>-4.3099999999999996</c:v>
                </c:pt>
                <c:pt idx="3">
                  <c:v>1.23</c:v>
                </c:pt>
                <c:pt idx="4">
                  <c:v>-3.01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613440"/>
        <c:axId val="49623808"/>
      </c:lineChart>
      <c:catAx>
        <c:axId val="496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23808"/>
        <c:crosses val="autoZero"/>
        <c:auto val="1"/>
        <c:lblAlgn val="ctr"/>
        <c:lblOffset val="100"/>
        <c:tickLblSkip val="1"/>
        <c:tickMarkSkip val="1"/>
        <c:noMultiLvlLbl val="0"/>
      </c:catAx>
      <c:valAx>
        <c:axId val="4962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1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0.97</c:v>
                </c:pt>
                <c:pt idx="4">
                  <c:v>#N/A</c:v>
                </c:pt>
                <c:pt idx="5">
                  <c:v>0.82</c:v>
                </c:pt>
                <c:pt idx="6">
                  <c:v>#N/A</c:v>
                </c:pt>
                <c:pt idx="7">
                  <c:v>1.8</c:v>
                </c:pt>
                <c:pt idx="8">
                  <c:v>#N/A</c:v>
                </c:pt>
                <c:pt idx="9">
                  <c:v>1.76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5.61</c:v>
                </c:pt>
                <c:pt idx="2">
                  <c:v>#N/A</c:v>
                </c:pt>
                <c:pt idx="3">
                  <c:v>6.49</c:v>
                </c:pt>
                <c:pt idx="4">
                  <c:v>#N/A</c:v>
                </c:pt>
                <c:pt idx="5">
                  <c:v>7.58</c:v>
                </c:pt>
                <c:pt idx="6">
                  <c:v>#N/A</c:v>
                </c:pt>
                <c:pt idx="7">
                  <c:v>1.57</c:v>
                </c:pt>
                <c:pt idx="8">
                  <c:v>#N/A</c:v>
                </c:pt>
                <c:pt idx="9">
                  <c:v>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1.34</c:v>
                </c:pt>
                <c:pt idx="2">
                  <c:v>#N/A</c:v>
                </c:pt>
                <c:pt idx="3">
                  <c:v>2.02</c:v>
                </c:pt>
                <c:pt idx="4">
                  <c:v>#N/A</c:v>
                </c:pt>
                <c:pt idx="5">
                  <c:v>2.4300000000000002</c:v>
                </c:pt>
                <c:pt idx="6">
                  <c:v>#N/A</c:v>
                </c:pt>
                <c:pt idx="7">
                  <c:v>3.62</c:v>
                </c:pt>
                <c:pt idx="8">
                  <c:v>#N/A</c:v>
                </c:pt>
                <c:pt idx="9">
                  <c:v>3.11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6.68</c:v>
                </c:pt>
                <c:pt idx="2">
                  <c:v>#N/A</c:v>
                </c:pt>
                <c:pt idx="3">
                  <c:v>6.4</c:v>
                </c:pt>
                <c:pt idx="4">
                  <c:v>#N/A</c:v>
                </c:pt>
                <c:pt idx="5">
                  <c:v>5.96</c:v>
                </c:pt>
                <c:pt idx="6">
                  <c:v>#N/A</c:v>
                </c:pt>
                <c:pt idx="7">
                  <c:v>7.06</c:v>
                </c:pt>
                <c:pt idx="8">
                  <c:v>#N/A</c:v>
                </c:pt>
                <c:pt idx="9">
                  <c:v>4.74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6.89</c:v>
                </c:pt>
                <c:pt idx="2">
                  <c:v>#N/A</c:v>
                </c:pt>
                <c:pt idx="3">
                  <c:v>4.1399999999999997</c:v>
                </c:pt>
                <c:pt idx="4">
                  <c:v>#N/A</c:v>
                </c:pt>
                <c:pt idx="5">
                  <c:v>5.12</c:v>
                </c:pt>
                <c:pt idx="6">
                  <c:v>#N/A</c:v>
                </c:pt>
                <c:pt idx="7">
                  <c:v>5.99</c:v>
                </c:pt>
                <c:pt idx="8">
                  <c:v>#N/A</c:v>
                </c:pt>
                <c:pt idx="9">
                  <c:v>6.65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566528"/>
        <c:axId val="120568064"/>
      </c:barChart>
      <c:catAx>
        <c:axId val="12056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68064"/>
        <c:crosses val="autoZero"/>
        <c:auto val="1"/>
        <c:lblAlgn val="ctr"/>
        <c:lblOffset val="100"/>
        <c:tickLblSkip val="1"/>
        <c:tickMarkSkip val="1"/>
        <c:noMultiLvlLbl val="0"/>
      </c:catAx>
      <c:valAx>
        <c:axId val="12056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6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520</c:v>
                </c:pt>
                <c:pt idx="5">
                  <c:v>536</c:v>
                </c:pt>
                <c:pt idx="8">
                  <c:v>566</c:v>
                </c:pt>
                <c:pt idx="11">
                  <c:v>585</c:v>
                </c:pt>
                <c:pt idx="14">
                  <c:v>587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8</c:v>
                </c:pt>
                <c:pt idx="6">
                  <c:v>7</c:v>
                </c:pt>
                <c:pt idx="9">
                  <c:v>3</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10</c:v>
                </c:pt>
                <c:pt idx="6">
                  <c:v>39</c:v>
                </c:pt>
                <c:pt idx="9">
                  <c:v>53</c:v>
                </c:pt>
                <c:pt idx="12">
                  <c:v>55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326</c:v>
                </c:pt>
                <c:pt idx="3">
                  <c:v>357</c:v>
                </c:pt>
                <c:pt idx="6">
                  <c:v>397</c:v>
                </c:pt>
                <c:pt idx="9">
                  <c:v>442</c:v>
                </c:pt>
                <c:pt idx="12">
                  <c:v>447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634</c:v>
                </c:pt>
                <c:pt idx="3">
                  <c:v>606</c:v>
                </c:pt>
                <c:pt idx="6">
                  <c:v>557</c:v>
                </c:pt>
                <c:pt idx="9">
                  <c:v>551</c:v>
                </c:pt>
                <c:pt idx="12">
                  <c:v>519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146752"/>
        <c:axId val="12116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480</c:v>
                </c:pt>
                <c:pt idx="2">
                  <c:v>#N/A</c:v>
                </c:pt>
                <c:pt idx="3">
                  <c:v>#N/A</c:v>
                </c:pt>
                <c:pt idx="4">
                  <c:v>445</c:v>
                </c:pt>
                <c:pt idx="5">
                  <c:v>#N/A</c:v>
                </c:pt>
                <c:pt idx="6">
                  <c:v>#N/A</c:v>
                </c:pt>
                <c:pt idx="7">
                  <c:v>434</c:v>
                </c:pt>
                <c:pt idx="8">
                  <c:v>#N/A</c:v>
                </c:pt>
                <c:pt idx="9">
                  <c:v>#N/A</c:v>
                </c:pt>
                <c:pt idx="10">
                  <c:v>464</c:v>
                </c:pt>
                <c:pt idx="11">
                  <c:v>#N/A</c:v>
                </c:pt>
                <c:pt idx="12">
                  <c:v>#N/A</c:v>
                </c:pt>
                <c:pt idx="13">
                  <c:v>436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146752"/>
        <c:axId val="121161216"/>
      </c:lineChart>
      <c:catAx>
        <c:axId val="12114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161216"/>
        <c:crosses val="autoZero"/>
        <c:auto val="1"/>
        <c:lblAlgn val="ctr"/>
        <c:lblOffset val="100"/>
        <c:tickLblSkip val="1"/>
        <c:tickMarkSkip val="1"/>
        <c:noMultiLvlLbl val="0"/>
      </c:catAx>
      <c:valAx>
        <c:axId val="12116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4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7182</c:v>
                </c:pt>
                <c:pt idx="5">
                  <c:v>7214</c:v>
                </c:pt>
                <c:pt idx="8">
                  <c:v>6980</c:v>
                </c:pt>
                <c:pt idx="11">
                  <c:v>6811</c:v>
                </c:pt>
                <c:pt idx="14">
                  <c:v>6564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c:v>
                </c:pt>
                <c:pt idx="5">
                  <c:v>9</c:v>
                </c:pt>
                <c:pt idx="8">
                  <c:v>3</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491</c:v>
                </c:pt>
                <c:pt idx="5">
                  <c:v>726</c:v>
                </c:pt>
                <c:pt idx="8">
                  <c:v>746</c:v>
                </c:pt>
                <c:pt idx="11">
                  <c:v>948</c:v>
                </c:pt>
                <c:pt idx="14">
                  <c:v>1152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1447</c:v>
                </c:pt>
                <c:pt idx="3">
                  <c:v>1372</c:v>
                </c:pt>
                <c:pt idx="6">
                  <c:v>1273</c:v>
                </c:pt>
                <c:pt idx="9">
                  <c:v>1063</c:v>
                </c:pt>
                <c:pt idx="12">
                  <c:v>1005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625</c:v>
                </c:pt>
                <c:pt idx="3">
                  <c:v>782</c:v>
                </c:pt>
                <c:pt idx="6">
                  <c:v>750</c:v>
                </c:pt>
                <c:pt idx="9">
                  <c:v>687</c:v>
                </c:pt>
                <c:pt idx="12">
                  <c:v>623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6442</c:v>
                </c:pt>
                <c:pt idx="3">
                  <c:v>6477</c:v>
                </c:pt>
                <c:pt idx="6">
                  <c:v>6037</c:v>
                </c:pt>
                <c:pt idx="9">
                  <c:v>5931</c:v>
                </c:pt>
                <c:pt idx="12">
                  <c:v>5685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c:v>
                </c:pt>
                <c:pt idx="3">
                  <c:v>16</c:v>
                </c:pt>
                <c:pt idx="6">
                  <c:v>12</c:v>
                </c:pt>
                <c:pt idx="9">
                  <c:v>9</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5281</c:v>
                </c:pt>
                <c:pt idx="3">
                  <c:v>5052</c:v>
                </c:pt>
                <c:pt idx="6">
                  <c:v>5129</c:v>
                </c:pt>
                <c:pt idx="9">
                  <c:v>4919</c:v>
                </c:pt>
                <c:pt idx="12">
                  <c:v>4717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490240"/>
        <c:axId val="12049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6121</c:v>
                </c:pt>
                <c:pt idx="2">
                  <c:v>#N/A</c:v>
                </c:pt>
                <c:pt idx="3">
                  <c:v>#N/A</c:v>
                </c:pt>
                <c:pt idx="4">
                  <c:v>5751</c:v>
                </c:pt>
                <c:pt idx="5">
                  <c:v>#N/A</c:v>
                </c:pt>
                <c:pt idx="6">
                  <c:v>#N/A</c:v>
                </c:pt>
                <c:pt idx="7">
                  <c:v>5473</c:v>
                </c:pt>
                <c:pt idx="8">
                  <c:v>#N/A</c:v>
                </c:pt>
                <c:pt idx="9">
                  <c:v>#N/A</c:v>
                </c:pt>
                <c:pt idx="10">
                  <c:v>4849</c:v>
                </c:pt>
                <c:pt idx="11">
                  <c:v>#N/A</c:v>
                </c:pt>
                <c:pt idx="12">
                  <c:v>#N/A</c:v>
                </c:pt>
                <c:pt idx="13">
                  <c:v>4321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490240"/>
        <c:axId val="120492416"/>
      </c:lineChart>
      <c:catAx>
        <c:axId val="12049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492416"/>
        <c:crosses val="autoZero"/>
        <c:auto val="1"/>
        <c:lblAlgn val="ctr"/>
        <c:lblOffset val="100"/>
        <c:tickLblSkip val="1"/>
        <c:tickMarkSkip val="1"/>
        <c:noMultiLvlLbl val="0"/>
      </c:catAx>
      <c:valAx>
        <c:axId val="12049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9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62.4</c:v>
                </c:pt>
              </c:numCache>
            </c:numRef>
          </c:xVal>
          <c:yVal>
            <c:numRef>
              <c:f>公会計指標分析・財政指標組合せ分析表!$K$51:$O$51</c:f>
              <c:numCache>
                <c:formatCode>#,##0.0;"▲ "#,##0.0</c:formatCode>
                <c:ptCount val="5"/>
                <c:pt idx="3">
                  <c:v>140.6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80.3</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0683904"/>
        <c:axId val="120698368"/>
      </c:scatterChart>
      <c:valAx>
        <c:axId val="120683904"/>
        <c:scaling>
          <c:orientation val="minMax"/>
          <c:max val="82"/>
          <c:min val="6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698368"/>
        <c:crosses val="autoZero"/>
        <c:crossBetween val="midCat"/>
      </c:valAx>
      <c:valAx>
        <c:axId val="120698368"/>
        <c:scaling>
          <c:orientation val="minMax"/>
          <c:max val="155"/>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68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13.5</c:v>
                </c:pt>
                <c:pt idx="2">
                  <c:v>13.1</c:v>
                </c:pt>
                <c:pt idx="3">
                  <c:v>13</c:v>
                </c:pt>
                <c:pt idx="4">
                  <c:v>13</c:v>
                </c:pt>
              </c:numCache>
            </c:numRef>
          </c:xVal>
          <c:yVal>
            <c:numRef>
              <c:f>公会計指標分析・財政指標組合せ分析表!$K$73:$O$73</c:f>
              <c:numCache>
                <c:formatCode>#,##0.0;"▲ "#,##0.0</c:formatCode>
                <c:ptCount val="5"/>
                <c:pt idx="0">
                  <c:v>177.3</c:v>
                </c:pt>
                <c:pt idx="1">
                  <c:v>166.1</c:v>
                </c:pt>
                <c:pt idx="2">
                  <c:v>161.9</c:v>
                </c:pt>
                <c:pt idx="3">
                  <c:v>140.6</c:v>
                </c:pt>
                <c:pt idx="4">
                  <c:v>127.7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0941952"/>
        <c:axId val="120952320"/>
      </c:scatterChart>
      <c:valAx>
        <c:axId val="120941952"/>
        <c:scaling>
          <c:orientation val="minMax"/>
          <c:max val="14.799999999999999"/>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952320"/>
        <c:crosses val="autoZero"/>
        <c:crossBetween val="midCat"/>
      </c:valAx>
      <c:valAx>
        <c:axId val="120952320"/>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941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一般会計等の元利償還金は新規発行債の抑制により年々減少しているが、公営企業債の元利償還金の財源に充てた繰出金が増加傾向にあり、元利償還金等全体では若干の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一方で、算入公債費等はほぼ横ばいで推移している。</a:t>
          </a:r>
          <a:endParaRPr lang="ja-JP" altLang="ja-JP" sz="1400">
            <a:effectLst/>
          </a:endParaRPr>
        </a:p>
        <a:p>
          <a:r>
            <a:rPr kumimoji="1" lang="ja-JP" altLang="ja-JP" sz="1400">
              <a:solidFill>
                <a:schemeClr val="dk1"/>
              </a:solidFill>
              <a:effectLst/>
              <a:latin typeface="+mn-lt"/>
              <a:ea typeface="+mn-ea"/>
              <a:cs typeface="+mn-cs"/>
            </a:rPr>
            <a:t>　今後とも償還計画を十分考慮し、実質公債費比率の抑制に努める。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新規発行債の抑制により緩やかに減少している。</a:t>
          </a:r>
          <a:endParaRPr lang="ja-JP" altLang="ja-JP" sz="1400">
            <a:effectLst/>
          </a:endParaRPr>
        </a:p>
        <a:p>
          <a:r>
            <a:rPr kumimoji="1" lang="ja-JP" altLang="ja-JP" sz="1400">
              <a:solidFill>
                <a:schemeClr val="dk1"/>
              </a:solidFill>
              <a:effectLst/>
              <a:latin typeface="+mn-lt"/>
              <a:ea typeface="+mn-ea"/>
              <a:cs typeface="+mn-cs"/>
            </a:rPr>
            <a:t>　充当可能財源等は基準財政需要額算入見込が減っているものの、基金の確保により横ばいで推移し、分子部分は緩やかな減少傾向となっている。</a:t>
          </a:r>
          <a:endParaRPr lang="ja-JP" altLang="ja-JP" sz="1400">
            <a:effectLst/>
          </a:endParaRPr>
        </a:p>
        <a:p>
          <a:r>
            <a:rPr kumimoji="1" lang="ja-JP" altLang="ja-JP" sz="1400">
              <a:solidFill>
                <a:schemeClr val="dk1"/>
              </a:solidFill>
              <a:effectLst/>
              <a:latin typeface="+mn-lt"/>
              <a:ea typeface="+mn-ea"/>
              <a:cs typeface="+mn-cs"/>
            </a:rPr>
            <a:t>　今後も公営企業債等繰入見込額や広域連合への負担金等見込額の増加が考えられることから、公営企業の経営改善や新規発行債の抑制、基金の確保などに努める。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当町の有形固定資産減価償却率は全国平均と比較し同水準となっている。しかし公営住宅については昭和４６年度から昭和６２年度までに建設され、全部の施設が建設から</a:t>
          </a:r>
          <a:r>
            <a:rPr kumimoji="1" lang="en-US" altLang="ja-JP" sz="1100">
              <a:latin typeface="ＭＳ Ｐゴシック"/>
            </a:rPr>
            <a:t>30</a:t>
          </a:r>
          <a:r>
            <a:rPr kumimoji="1" lang="ja-JP" altLang="en-US" sz="1100">
              <a:latin typeface="ＭＳ Ｐゴシック"/>
            </a:rPr>
            <a:t>年以上経過しており、減価償却率が９９．６％と高い状態にある。そのことから</a:t>
          </a:r>
          <a:r>
            <a:rPr lang="ja-JP" altLang="ja-JP" sz="1100" b="0" i="0" baseline="0">
              <a:solidFill>
                <a:schemeClr val="dk1"/>
              </a:solidFill>
              <a:effectLst/>
              <a:latin typeface="+mn-lt"/>
              <a:ea typeface="+mn-ea"/>
              <a:cs typeface="+mn-cs"/>
            </a:rPr>
            <a:t>平成２９年３月に策定した「鶴田町公営住宅変更基本計画」に基づき建替えの検討を行うこととしている。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2" name="テキスト ボックス 51"/>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4" name="テキスト ボックス 53"/>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56" name="テキスト ボックス 55"/>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58" name="テキスト ボックス 5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33</xdr:row>
      <xdr:rowOff>46990</xdr:rowOff>
    </xdr:from>
    <xdr:to>
      <xdr:col>3</xdr:col>
      <xdr:colOff>1170940</xdr:colOff>
      <xdr:row>34</xdr:row>
      <xdr:rowOff>48260</xdr:rowOff>
    </xdr:to>
    <xdr:cxnSp macro="">
      <xdr:nvCxnSpPr>
        <xdr:cNvPr id="60" name="直線コネクタ 59"/>
        <xdr:cNvCxnSpPr/>
      </xdr:nvCxnSpPr>
      <xdr:spPr>
        <a:xfrm flipV="1">
          <a:off x="4760595" y="6485890"/>
          <a:ext cx="1270" cy="172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52087</xdr:rowOff>
    </xdr:from>
    <xdr:ext cx="405111" cy="259045"/>
    <xdr:sp macro="" textlink="">
      <xdr:nvSpPr>
        <xdr:cNvPr id="61"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34</xdr:row>
      <xdr:rowOff>48260</xdr:rowOff>
    </xdr:from>
    <xdr:to>
      <xdr:col>3</xdr:col>
      <xdr:colOff>1260475</xdr:colOff>
      <xdr:row>34</xdr:row>
      <xdr:rowOff>48260</xdr:rowOff>
    </xdr:to>
    <xdr:cxnSp macro="">
      <xdr:nvCxnSpPr>
        <xdr:cNvPr id="62" name="直線コネクタ 61"/>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165117</xdr:rowOff>
    </xdr:from>
    <xdr:ext cx="405111" cy="259045"/>
    <xdr:sp macro="" textlink="">
      <xdr:nvSpPr>
        <xdr:cNvPr id="63" name="有形固定資産減価償却率最大値テキスト"/>
        <xdr:cNvSpPr txBox="1"/>
      </xdr:nvSpPr>
      <xdr:spPr>
        <a:xfrm>
          <a:off x="4813300" y="6261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33</xdr:row>
      <xdr:rowOff>46990</xdr:rowOff>
    </xdr:from>
    <xdr:to>
      <xdr:col>3</xdr:col>
      <xdr:colOff>1260475</xdr:colOff>
      <xdr:row>33</xdr:row>
      <xdr:rowOff>46990</xdr:rowOff>
    </xdr:to>
    <xdr:cxnSp macro="">
      <xdr:nvCxnSpPr>
        <xdr:cNvPr id="64" name="直線コネクタ 63"/>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60977</xdr:rowOff>
    </xdr:from>
    <xdr:ext cx="405111" cy="259045"/>
    <xdr:sp macro="" textlink="">
      <xdr:nvSpPr>
        <xdr:cNvPr id="65" name="有形固定資産減価償却率平均値テキスト"/>
        <xdr:cNvSpPr txBox="1"/>
      </xdr:nvSpPr>
      <xdr:spPr>
        <a:xfrm>
          <a:off x="48133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33</xdr:row>
      <xdr:rowOff>82550</xdr:rowOff>
    </xdr:from>
    <xdr:to>
      <xdr:col>3</xdr:col>
      <xdr:colOff>1222375</xdr:colOff>
      <xdr:row>34</xdr:row>
      <xdr:rowOff>12700</xdr:rowOff>
    </xdr:to>
    <xdr:sp macro="" textlink="">
      <xdr:nvSpPr>
        <xdr:cNvPr id="66" name="フローチャート : 判断 65"/>
        <xdr:cNvSpPr/>
      </xdr:nvSpPr>
      <xdr:spPr>
        <a:xfrm>
          <a:off x="4711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27</xdr:row>
      <xdr:rowOff>15558</xdr:rowOff>
    </xdr:from>
    <xdr:to>
      <xdr:col>3</xdr:col>
      <xdr:colOff>511175</xdr:colOff>
      <xdr:row>27</xdr:row>
      <xdr:rowOff>117158</xdr:rowOff>
    </xdr:to>
    <xdr:sp macro="" textlink="">
      <xdr:nvSpPr>
        <xdr:cNvPr id="67" name="フローチャート : 判断 66"/>
        <xdr:cNvSpPr/>
      </xdr:nvSpPr>
      <xdr:spPr>
        <a:xfrm>
          <a:off x="4000500" y="542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8" name="テキスト ボックス 6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69" name="テキスト ボックス 6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0" name="テキスト ボックス 6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1" name="テキスト ボックス 7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2" name="テキスト ボックス 7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124460</xdr:rowOff>
    </xdr:from>
    <xdr:to>
      <xdr:col>3</xdr:col>
      <xdr:colOff>511175</xdr:colOff>
      <xdr:row>33</xdr:row>
      <xdr:rowOff>54610</xdr:rowOff>
    </xdr:to>
    <xdr:sp macro="" textlink="">
      <xdr:nvSpPr>
        <xdr:cNvPr id="73" name="円/楕円 72"/>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25</xdr:row>
      <xdr:rowOff>133685</xdr:rowOff>
    </xdr:from>
    <xdr:ext cx="405111" cy="259045"/>
    <xdr:sp macro="" textlink="">
      <xdr:nvSpPr>
        <xdr:cNvPr id="74" name="n_1aveValue有形固定資産減価償却率"/>
        <xdr:cNvSpPr txBox="1"/>
      </xdr:nvSpPr>
      <xdr:spPr>
        <a:xfrm>
          <a:off x="3836043" y="520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45737</xdr:rowOff>
    </xdr:from>
    <xdr:ext cx="405111" cy="259045"/>
    <xdr:sp macro="" textlink="">
      <xdr:nvSpPr>
        <xdr:cNvPr id="75" name="n_1mainValue有形固定資産減価償却率"/>
        <xdr:cNvSpPr txBox="1"/>
      </xdr:nvSpPr>
      <xdr:spPr>
        <a:xfrm>
          <a:off x="3836043"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149678</xdr:rowOff>
    </xdr:from>
    <xdr:to>
      <xdr:col>6</xdr:col>
      <xdr:colOff>510540</xdr:colOff>
      <xdr:row>39</xdr:row>
      <xdr:rowOff>100693</xdr:rowOff>
    </xdr:to>
    <xdr:cxnSp macro="">
      <xdr:nvCxnSpPr>
        <xdr:cNvPr id="59" name="直線コネクタ 58"/>
        <xdr:cNvCxnSpPr/>
      </xdr:nvCxnSpPr>
      <xdr:spPr>
        <a:xfrm flipV="1">
          <a:off x="4634865" y="5807528"/>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104520</xdr:rowOff>
    </xdr:from>
    <xdr:ext cx="405111" cy="259045"/>
    <xdr:sp macro="" textlink="">
      <xdr:nvSpPr>
        <xdr:cNvPr id="60" name="【道路】&#10;有形固定資産減価償却率最小値テキスト"/>
        <xdr:cNvSpPr txBox="1"/>
      </xdr:nvSpPr>
      <xdr:spPr>
        <a:xfrm>
          <a:off x="4724400" y="679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39</xdr:row>
      <xdr:rowOff>100693</xdr:rowOff>
    </xdr:from>
    <xdr:to>
      <xdr:col>6</xdr:col>
      <xdr:colOff>600075</xdr:colOff>
      <xdr:row>39</xdr:row>
      <xdr:rowOff>100693</xdr:rowOff>
    </xdr:to>
    <xdr:cxnSp macro="">
      <xdr:nvCxnSpPr>
        <xdr:cNvPr id="61" name="直線コネクタ 60"/>
        <xdr:cNvCxnSpPr/>
      </xdr:nvCxnSpPr>
      <xdr:spPr>
        <a:xfrm>
          <a:off x="4546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96355</xdr:rowOff>
    </xdr:from>
    <xdr:ext cx="405111" cy="259045"/>
    <xdr:sp macro="" textlink="">
      <xdr:nvSpPr>
        <xdr:cNvPr id="62" name="【道路】&#10;有形固定資産減価償却率最大値テキスト"/>
        <xdr:cNvSpPr txBox="1"/>
      </xdr:nvSpPr>
      <xdr:spPr>
        <a:xfrm>
          <a:off x="4724400" y="558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149678</xdr:rowOff>
    </xdr:from>
    <xdr:to>
      <xdr:col>6</xdr:col>
      <xdr:colOff>600075</xdr:colOff>
      <xdr:row>33</xdr:row>
      <xdr:rowOff>149678</xdr:rowOff>
    </xdr:to>
    <xdr:cxnSp macro="">
      <xdr:nvCxnSpPr>
        <xdr:cNvPr id="63" name="直線コネクタ 62"/>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134455</xdr:rowOff>
    </xdr:from>
    <xdr:ext cx="405111" cy="259045"/>
    <xdr:sp macro="" textlink="">
      <xdr:nvSpPr>
        <xdr:cNvPr id="64" name="【道路】&#10;有形固定資産減価償却率平均値テキスト"/>
        <xdr:cNvSpPr txBox="1"/>
      </xdr:nvSpPr>
      <xdr:spPr>
        <a:xfrm>
          <a:off x="4724400" y="630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156028</xdr:rowOff>
    </xdr:from>
    <xdr:to>
      <xdr:col>6</xdr:col>
      <xdr:colOff>561975</xdr:colOff>
      <xdr:row>37</xdr:row>
      <xdr:rowOff>86178</xdr:rowOff>
    </xdr:to>
    <xdr:sp macro="" textlink="">
      <xdr:nvSpPr>
        <xdr:cNvPr id="65" name="フローチャート : 判断 64"/>
        <xdr:cNvSpPr/>
      </xdr:nvSpPr>
      <xdr:spPr>
        <a:xfrm>
          <a:off x="4584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74385</xdr:rowOff>
    </xdr:from>
    <xdr:to>
      <xdr:col>5</xdr:col>
      <xdr:colOff>409575</xdr:colOff>
      <xdr:row>41</xdr:row>
      <xdr:rowOff>4535</xdr:rowOff>
    </xdr:to>
    <xdr:sp macro="" textlink="">
      <xdr:nvSpPr>
        <xdr:cNvPr id="66" name="フローチャート : 判断 65"/>
        <xdr:cNvSpPr/>
      </xdr:nvSpPr>
      <xdr:spPr>
        <a:xfrm>
          <a:off x="3746500" y="69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115207</xdr:rowOff>
    </xdr:from>
    <xdr:to>
      <xdr:col>5</xdr:col>
      <xdr:colOff>409575</xdr:colOff>
      <xdr:row>42</xdr:row>
      <xdr:rowOff>45357</xdr:rowOff>
    </xdr:to>
    <xdr:sp macro="" textlink="">
      <xdr:nvSpPr>
        <xdr:cNvPr id="72" name="円/楕円 71"/>
        <xdr:cNvSpPr/>
      </xdr:nvSpPr>
      <xdr:spPr>
        <a:xfrm>
          <a:off x="3746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21062</xdr:rowOff>
    </xdr:from>
    <xdr:ext cx="405111" cy="259045"/>
    <xdr:sp macro="" textlink="">
      <xdr:nvSpPr>
        <xdr:cNvPr id="73" name="n_1aveValue【道路】&#10;有形固定資産減価償却率"/>
        <xdr:cNvSpPr txBox="1"/>
      </xdr:nvSpPr>
      <xdr:spPr>
        <a:xfrm>
          <a:off x="3582043" y="670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36484</xdr:rowOff>
    </xdr:from>
    <xdr:ext cx="405111" cy="259045"/>
    <xdr:sp macro="" textlink="">
      <xdr:nvSpPr>
        <xdr:cNvPr id="74" name="n_1mainValue【道路】&#10;有形固定資産減価償却率"/>
        <xdr:cNvSpPr txBox="1"/>
      </xdr:nvSpPr>
      <xdr:spPr>
        <a:xfrm>
          <a:off x="3582043"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6" name="直線コネクタ 85"/>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7" name="テキスト ボックス 86"/>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9" name="テキスト ボックス 88"/>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90" name="直線コネクタ 89"/>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1" name="テキスト ボックス 90"/>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4" name="直線コネクタ 93"/>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5" name="テキスト ボックス 94"/>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7" name="テキスト ボックス 96"/>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8" name="直線コネクタ 97"/>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9" name="テキスト ボックス 98"/>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154496</xdr:rowOff>
    </xdr:from>
    <xdr:to>
      <xdr:col>15</xdr:col>
      <xdr:colOff>180340</xdr:colOff>
      <xdr:row>40</xdr:row>
      <xdr:rowOff>122663</xdr:rowOff>
    </xdr:to>
    <xdr:cxnSp macro="">
      <xdr:nvCxnSpPr>
        <xdr:cNvPr id="103" name="直線コネクタ 102"/>
        <xdr:cNvCxnSpPr/>
      </xdr:nvCxnSpPr>
      <xdr:spPr>
        <a:xfrm flipV="1">
          <a:off x="10476865" y="5812346"/>
          <a:ext cx="0" cy="1168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126490</xdr:rowOff>
    </xdr:from>
    <xdr:ext cx="534377" cy="259045"/>
    <xdr:sp macro="" textlink="">
      <xdr:nvSpPr>
        <xdr:cNvPr id="104" name="【道路】&#10;一人当たり延長最小値テキスト"/>
        <xdr:cNvSpPr txBox="1"/>
      </xdr:nvSpPr>
      <xdr:spPr>
        <a:xfrm>
          <a:off x="10566400" y="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40</xdr:row>
      <xdr:rowOff>122663</xdr:rowOff>
    </xdr:from>
    <xdr:to>
      <xdr:col>15</xdr:col>
      <xdr:colOff>269875</xdr:colOff>
      <xdr:row>40</xdr:row>
      <xdr:rowOff>122663</xdr:rowOff>
    </xdr:to>
    <xdr:cxnSp macro="">
      <xdr:nvCxnSpPr>
        <xdr:cNvPr id="105" name="直線コネクタ 104"/>
        <xdr:cNvCxnSpPr/>
      </xdr:nvCxnSpPr>
      <xdr:spPr>
        <a:xfrm>
          <a:off x="10388600" y="69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101173</xdr:rowOff>
    </xdr:from>
    <xdr:ext cx="534377" cy="259045"/>
    <xdr:sp macro="" textlink="">
      <xdr:nvSpPr>
        <xdr:cNvPr id="106" name="【道路】&#10;一人当たり延長最大値テキスト"/>
        <xdr:cNvSpPr txBox="1"/>
      </xdr:nvSpPr>
      <xdr:spPr>
        <a:xfrm>
          <a:off x="10566400" y="558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33</xdr:row>
      <xdr:rowOff>154496</xdr:rowOff>
    </xdr:from>
    <xdr:to>
      <xdr:col>15</xdr:col>
      <xdr:colOff>269875</xdr:colOff>
      <xdr:row>33</xdr:row>
      <xdr:rowOff>154496</xdr:rowOff>
    </xdr:to>
    <xdr:cxnSp macro="">
      <xdr:nvCxnSpPr>
        <xdr:cNvPr id="107" name="直線コネクタ 106"/>
        <xdr:cNvCxnSpPr/>
      </xdr:nvCxnSpPr>
      <xdr:spPr>
        <a:xfrm>
          <a:off x="10388600" y="58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144073</xdr:rowOff>
    </xdr:from>
    <xdr:ext cx="534377" cy="259045"/>
    <xdr:sp macro="" textlink="">
      <xdr:nvSpPr>
        <xdr:cNvPr id="108" name="【道路】&#10;一人当たり延長平均値テキスト"/>
        <xdr:cNvSpPr txBox="1"/>
      </xdr:nvSpPr>
      <xdr:spPr>
        <a:xfrm>
          <a:off x="10566400" y="6487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165646</xdr:rowOff>
    </xdr:from>
    <xdr:to>
      <xdr:col>15</xdr:col>
      <xdr:colOff>231775</xdr:colOff>
      <xdr:row>38</xdr:row>
      <xdr:rowOff>95796</xdr:rowOff>
    </xdr:to>
    <xdr:sp macro="" textlink="">
      <xdr:nvSpPr>
        <xdr:cNvPr id="109" name="フローチャート : 判断 108"/>
        <xdr:cNvSpPr/>
      </xdr:nvSpPr>
      <xdr:spPr>
        <a:xfrm>
          <a:off x="10426700" y="650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90494</xdr:rowOff>
    </xdr:from>
    <xdr:to>
      <xdr:col>14</xdr:col>
      <xdr:colOff>79375</xdr:colOff>
      <xdr:row>38</xdr:row>
      <xdr:rowOff>20644</xdr:rowOff>
    </xdr:to>
    <xdr:sp macro="" textlink="">
      <xdr:nvSpPr>
        <xdr:cNvPr id="110" name="フローチャート : 判断 109"/>
        <xdr:cNvSpPr/>
      </xdr:nvSpPr>
      <xdr:spPr>
        <a:xfrm>
          <a:off x="9588500" y="643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148158</xdr:rowOff>
    </xdr:from>
    <xdr:to>
      <xdr:col>14</xdr:col>
      <xdr:colOff>79375</xdr:colOff>
      <xdr:row>42</xdr:row>
      <xdr:rowOff>78308</xdr:rowOff>
    </xdr:to>
    <xdr:sp macro="" textlink="">
      <xdr:nvSpPr>
        <xdr:cNvPr id="116" name="円/楕円 115"/>
        <xdr:cNvSpPr/>
      </xdr:nvSpPr>
      <xdr:spPr>
        <a:xfrm>
          <a:off x="9588500" y="71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37171</xdr:rowOff>
    </xdr:from>
    <xdr:ext cx="534377" cy="259045"/>
    <xdr:sp macro="" textlink="">
      <xdr:nvSpPr>
        <xdr:cNvPr id="117" name="n_1aveValue【道路】&#10;一人当たり延長"/>
        <xdr:cNvSpPr txBox="1"/>
      </xdr:nvSpPr>
      <xdr:spPr>
        <a:xfrm>
          <a:off x="9359410" y="6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69435</xdr:rowOff>
    </xdr:from>
    <xdr:ext cx="534377" cy="259045"/>
    <xdr:sp macro="" textlink="">
      <xdr:nvSpPr>
        <xdr:cNvPr id="118" name="n_1mainValue【道路】&#10;一人当たり延長"/>
        <xdr:cNvSpPr txBox="1"/>
      </xdr:nvSpPr>
      <xdr:spPr>
        <a:xfrm>
          <a:off x="9359410" y="72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7" name="正方形/長方形 12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8" name="正方形/長方形 12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9" name="正方形/長方形 12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0" name="正方形/長方形 12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1" name="正方形/長方形 13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2" name="正方形/長方形 13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3" name="正方形/長方形 13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4" name="正方形/長方形 13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5" name="テキスト ボックス 14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6" name="直線コネクタ 1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7" name="テキスト ボックス 1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8" name="直線コネクタ 1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9" name="テキスト ボックス 1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0" name="直線コネクタ 1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1" name="テキスト ボックス 1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2" name="直線コネクタ 1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3" name="テキスト ボックス 1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4" name="直線コネクタ 1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5" name="テキスト ボックス 1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159" name="直線コネクタ 158"/>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160"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161" name="直線コネクタ 160"/>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3" name="直線コネクタ 1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164"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165" name="フローチャート : 判断 164"/>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166" name="フローチャート : 判断 165"/>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97789</xdr:rowOff>
    </xdr:from>
    <xdr:to>
      <xdr:col>5</xdr:col>
      <xdr:colOff>409575</xdr:colOff>
      <xdr:row>78</xdr:row>
      <xdr:rowOff>27939</xdr:rowOff>
    </xdr:to>
    <xdr:sp macro="" textlink="">
      <xdr:nvSpPr>
        <xdr:cNvPr id="172" name="円/楕円 171"/>
        <xdr:cNvSpPr/>
      </xdr:nvSpPr>
      <xdr:spPr>
        <a:xfrm>
          <a:off x="3746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173"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44466</xdr:rowOff>
    </xdr:from>
    <xdr:ext cx="405111" cy="259045"/>
    <xdr:sp macro="" textlink="">
      <xdr:nvSpPr>
        <xdr:cNvPr id="174" name="n_1mainValue【公営住宅】&#10;有形固定資産減価償却率"/>
        <xdr:cNvSpPr txBox="1"/>
      </xdr:nvSpPr>
      <xdr:spPr>
        <a:xfrm>
          <a:off x="3582043"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2" name="正方形/長方形 1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3" name="テキスト ボックス 1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4" name="直線コネクタ 1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5" name="直線コネクタ 1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6" name="テキスト ボックス 1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7" name="直線コネクタ 1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188" name="テキスト ボックス 187"/>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9" name="直線コネクタ 1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190" name="テキスト ボックス 189"/>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1" name="直線コネクタ 1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192" name="テキスト ボックス 191"/>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194" name="テキスト ボックス 193"/>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196" name="直線コネクタ 195"/>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197"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198" name="直線コネクタ 197"/>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199"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00" name="直線コネクタ 199"/>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01"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02" name="フローチャート : 判断 201"/>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03" name="フローチャート : 判断 202"/>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4" name="テキスト ボックス 2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5" name="テキスト ボックス 2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6" name="テキスト ボックス 2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7" name="テキスト ボックス 2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8" name="テキスト ボックス 2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158703</xdr:rowOff>
    </xdr:from>
    <xdr:to>
      <xdr:col>14</xdr:col>
      <xdr:colOff>79375</xdr:colOff>
      <xdr:row>86</xdr:row>
      <xdr:rowOff>88853</xdr:rowOff>
    </xdr:to>
    <xdr:sp macro="" textlink="">
      <xdr:nvSpPr>
        <xdr:cNvPr id="209" name="円/楕円 208"/>
        <xdr:cNvSpPr/>
      </xdr:nvSpPr>
      <xdr:spPr>
        <a:xfrm>
          <a:off x="9588500" y="147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10"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79980</xdr:rowOff>
    </xdr:from>
    <xdr:ext cx="469744" cy="259045"/>
    <xdr:sp macro="" textlink="">
      <xdr:nvSpPr>
        <xdr:cNvPr id="211" name="n_1mainValue【公営住宅】&#10;一人当たり面積"/>
        <xdr:cNvSpPr txBox="1"/>
      </xdr:nvSpPr>
      <xdr:spPr>
        <a:xfrm>
          <a:off x="9391727" y="148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13" name="正方形/長方形 21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4" name="正方形/長方形 21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5" name="正方形/長方形 21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6" name="正方形/長方形 21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9" name="正方形/長方形 21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20" name="正方形/長方形 21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21" name="正方形/長方形 22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2" name="正方形/長方形 22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5" name="直線コネクタ 2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6" name="テキスト ボックス 23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7" name="直線コネクタ 2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8" name="テキスト ボックス 2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9" name="直線コネクタ 2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0" name="テキスト ボックス 2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1" name="直線コネクタ 2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2" name="テキスト ボックス 2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3" name="直線コネクタ 2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4" name="テキスト ボックス 2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5" name="直線コネクタ 2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6" name="テキスト ボックス 2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8" name="テキスト ボックス 2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84364</xdr:rowOff>
    </xdr:from>
    <xdr:to>
      <xdr:col>23</xdr:col>
      <xdr:colOff>516889</xdr:colOff>
      <xdr:row>42</xdr:row>
      <xdr:rowOff>79466</xdr:rowOff>
    </xdr:to>
    <xdr:cxnSp macro="">
      <xdr:nvCxnSpPr>
        <xdr:cNvPr id="250" name="直線コネクタ 249"/>
        <xdr:cNvCxnSpPr/>
      </xdr:nvCxnSpPr>
      <xdr:spPr>
        <a:xfrm flipV="1">
          <a:off x="16318864" y="6085114"/>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83293</xdr:rowOff>
    </xdr:from>
    <xdr:ext cx="405111" cy="259045"/>
    <xdr:sp macro="" textlink="">
      <xdr:nvSpPr>
        <xdr:cNvPr id="251" name="【認定こども園・幼稚園・保育所】&#10;有形固定資産減価償却率最小値テキスト"/>
        <xdr:cNvSpPr txBox="1"/>
      </xdr:nvSpPr>
      <xdr:spPr>
        <a:xfrm>
          <a:off x="164084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79466</xdr:rowOff>
    </xdr:from>
    <xdr:to>
      <xdr:col>23</xdr:col>
      <xdr:colOff>606425</xdr:colOff>
      <xdr:row>42</xdr:row>
      <xdr:rowOff>79466</xdr:rowOff>
    </xdr:to>
    <xdr:cxnSp macro="">
      <xdr:nvCxnSpPr>
        <xdr:cNvPr id="252" name="直線コネクタ 251"/>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31041</xdr:rowOff>
    </xdr:from>
    <xdr:ext cx="405111" cy="259045"/>
    <xdr:sp macro="" textlink="">
      <xdr:nvSpPr>
        <xdr:cNvPr id="253" name="【認定こども園・幼稚園・保育所】&#10;有形固定資産減価償却率最大値テキスト"/>
        <xdr:cNvSpPr txBox="1"/>
      </xdr:nvSpPr>
      <xdr:spPr>
        <a:xfrm>
          <a:off x="16408400" y="586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35</xdr:row>
      <xdr:rowOff>84364</xdr:rowOff>
    </xdr:from>
    <xdr:to>
      <xdr:col>23</xdr:col>
      <xdr:colOff>606425</xdr:colOff>
      <xdr:row>35</xdr:row>
      <xdr:rowOff>84364</xdr:rowOff>
    </xdr:to>
    <xdr:cxnSp macro="">
      <xdr:nvCxnSpPr>
        <xdr:cNvPr id="254" name="直線コネクタ 253"/>
        <xdr:cNvCxnSpPr/>
      </xdr:nvCxnSpPr>
      <xdr:spPr>
        <a:xfrm>
          <a:off x="16230600" y="608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49547</xdr:rowOff>
    </xdr:from>
    <xdr:ext cx="405111" cy="259045"/>
    <xdr:sp macro="" textlink="">
      <xdr:nvSpPr>
        <xdr:cNvPr id="255" name="【認定こども園・幼稚園・保育所】&#10;有形固定資産減価償却率平均値テキスト"/>
        <xdr:cNvSpPr txBox="1"/>
      </xdr:nvSpPr>
      <xdr:spPr>
        <a:xfrm>
          <a:off x="16408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71120</xdr:rowOff>
    </xdr:from>
    <xdr:to>
      <xdr:col>23</xdr:col>
      <xdr:colOff>568325</xdr:colOff>
      <xdr:row>41</xdr:row>
      <xdr:rowOff>1270</xdr:rowOff>
    </xdr:to>
    <xdr:sp macro="" textlink="">
      <xdr:nvSpPr>
        <xdr:cNvPr id="256" name="フローチャート : 判断 255"/>
        <xdr:cNvSpPr/>
      </xdr:nvSpPr>
      <xdr:spPr>
        <a:xfrm>
          <a:off x="16268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10704</xdr:rowOff>
    </xdr:from>
    <xdr:to>
      <xdr:col>22</xdr:col>
      <xdr:colOff>415925</xdr:colOff>
      <xdr:row>41</xdr:row>
      <xdr:rowOff>112304</xdr:rowOff>
    </xdr:to>
    <xdr:sp macro="" textlink="">
      <xdr:nvSpPr>
        <xdr:cNvPr id="257" name="フローチャート : 判断 256"/>
        <xdr:cNvSpPr/>
      </xdr:nvSpPr>
      <xdr:spPr>
        <a:xfrm>
          <a:off x="15430500" y="704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123372</xdr:rowOff>
    </xdr:from>
    <xdr:to>
      <xdr:col>22</xdr:col>
      <xdr:colOff>415925</xdr:colOff>
      <xdr:row>33</xdr:row>
      <xdr:rowOff>53522</xdr:rowOff>
    </xdr:to>
    <xdr:sp macro="" textlink="">
      <xdr:nvSpPr>
        <xdr:cNvPr id="263" name="円/楕円 262"/>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103431</xdr:rowOff>
    </xdr:from>
    <xdr:ext cx="405111" cy="259045"/>
    <xdr:sp macro="" textlink="">
      <xdr:nvSpPr>
        <xdr:cNvPr id="264" name="n_1aveValue【認定こども園・幼稚園・保育所】&#10;有形固定資産減価償却率"/>
        <xdr:cNvSpPr txBox="1"/>
      </xdr:nvSpPr>
      <xdr:spPr>
        <a:xfrm>
          <a:off x="15266043"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70049</xdr:rowOff>
    </xdr:from>
    <xdr:ext cx="469744" cy="259045"/>
    <xdr:sp macro="" textlink="">
      <xdr:nvSpPr>
        <xdr:cNvPr id="265"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6" name="直線コネクタ 27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7" name="テキスト ボックス 27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8" name="直線コネクタ 27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9" name="テキスト ボックス 27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0" name="直線コネクタ 27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1" name="テキスト ボックス 28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2" name="直線コネクタ 28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83" name="テキスト ボックス 28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4" name="直線コネクタ 2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5" name="テキスト ボックス 2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167640</xdr:rowOff>
    </xdr:from>
    <xdr:to>
      <xdr:col>32</xdr:col>
      <xdr:colOff>186689</xdr:colOff>
      <xdr:row>40</xdr:row>
      <xdr:rowOff>76200</xdr:rowOff>
    </xdr:to>
    <xdr:cxnSp macro="">
      <xdr:nvCxnSpPr>
        <xdr:cNvPr id="287" name="直線コネクタ 286"/>
        <xdr:cNvCxnSpPr/>
      </xdr:nvCxnSpPr>
      <xdr:spPr>
        <a:xfrm flipV="1">
          <a:off x="22160864" y="565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80027</xdr:rowOff>
    </xdr:from>
    <xdr:ext cx="469744" cy="259045"/>
    <xdr:sp macro="" textlink="">
      <xdr:nvSpPr>
        <xdr:cNvPr id="288" name="【認定こども園・幼稚園・保育所】&#10;一人当たり面積最小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40</xdr:row>
      <xdr:rowOff>76200</xdr:rowOff>
    </xdr:from>
    <xdr:to>
      <xdr:col>32</xdr:col>
      <xdr:colOff>276225</xdr:colOff>
      <xdr:row>40</xdr:row>
      <xdr:rowOff>76200</xdr:rowOff>
    </xdr:to>
    <xdr:cxnSp macro="">
      <xdr:nvCxnSpPr>
        <xdr:cNvPr id="289" name="直線コネクタ 288"/>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114317</xdr:rowOff>
    </xdr:from>
    <xdr:ext cx="469744" cy="259045"/>
    <xdr:sp macro="" textlink="">
      <xdr:nvSpPr>
        <xdr:cNvPr id="290" name="【認定こども園・幼稚園・保育所】&#10;一人当たり面積最大値テキスト"/>
        <xdr:cNvSpPr txBox="1"/>
      </xdr:nvSpPr>
      <xdr:spPr>
        <a:xfrm>
          <a:off x="222504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32</xdr:row>
      <xdr:rowOff>167640</xdr:rowOff>
    </xdr:from>
    <xdr:to>
      <xdr:col>32</xdr:col>
      <xdr:colOff>276225</xdr:colOff>
      <xdr:row>32</xdr:row>
      <xdr:rowOff>167640</xdr:rowOff>
    </xdr:to>
    <xdr:cxnSp macro="">
      <xdr:nvCxnSpPr>
        <xdr:cNvPr id="291" name="直線コネクタ 29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1541</xdr:rowOff>
    </xdr:from>
    <xdr:ext cx="469744" cy="259045"/>
    <xdr:sp macro="" textlink="">
      <xdr:nvSpPr>
        <xdr:cNvPr id="292" name="【認定こども園・幼稚園・保育所】&#10;一人当たり面積平均値テキスト"/>
        <xdr:cNvSpPr txBox="1"/>
      </xdr:nvSpPr>
      <xdr:spPr>
        <a:xfrm>
          <a:off x="22250400" y="60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23114</xdr:rowOff>
    </xdr:from>
    <xdr:to>
      <xdr:col>32</xdr:col>
      <xdr:colOff>238125</xdr:colOff>
      <xdr:row>35</xdr:row>
      <xdr:rowOff>124714</xdr:rowOff>
    </xdr:to>
    <xdr:sp macro="" textlink="">
      <xdr:nvSpPr>
        <xdr:cNvPr id="293" name="フローチャート : 判断 292"/>
        <xdr:cNvSpPr/>
      </xdr:nvSpPr>
      <xdr:spPr>
        <a:xfrm>
          <a:off x="221107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45974</xdr:rowOff>
    </xdr:from>
    <xdr:to>
      <xdr:col>31</xdr:col>
      <xdr:colOff>85725</xdr:colOff>
      <xdr:row>35</xdr:row>
      <xdr:rowOff>147574</xdr:rowOff>
    </xdr:to>
    <xdr:sp macro="" textlink="">
      <xdr:nvSpPr>
        <xdr:cNvPr id="294" name="フローチャート : 判断 293"/>
        <xdr:cNvSpPr/>
      </xdr:nvSpPr>
      <xdr:spPr>
        <a:xfrm>
          <a:off x="21272500"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5" name="テキスト ボックス 2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6" name="テキスト ボックス 2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7" name="テキスト ボックス 2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8" name="テキスト ボックス 2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9" name="テキスト ボックス 2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98552</xdr:rowOff>
    </xdr:from>
    <xdr:to>
      <xdr:col>31</xdr:col>
      <xdr:colOff>85725</xdr:colOff>
      <xdr:row>41</xdr:row>
      <xdr:rowOff>28702</xdr:rowOff>
    </xdr:to>
    <xdr:sp macro="" textlink="">
      <xdr:nvSpPr>
        <xdr:cNvPr id="300" name="円/楕円 299"/>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164101</xdr:rowOff>
    </xdr:from>
    <xdr:ext cx="469744" cy="259045"/>
    <xdr:sp macro="" textlink="">
      <xdr:nvSpPr>
        <xdr:cNvPr id="301" name="n_1aveValue【認定こども園・幼稚園・保育所】&#10;一人当たり面積"/>
        <xdr:cNvSpPr txBox="1"/>
      </xdr:nvSpPr>
      <xdr:spPr>
        <a:xfrm>
          <a:off x="21075727" y="58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19829</xdr:rowOff>
    </xdr:from>
    <xdr:ext cx="469744" cy="259045"/>
    <xdr:sp macro="" textlink="">
      <xdr:nvSpPr>
        <xdr:cNvPr id="302" name="n_1main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1" name="テキスト ボックス 3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2" name="直線コネクタ 3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3" name="テキスト ボックス 3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4" name="直線コネクタ 3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5" name="テキスト ボックス 3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6" name="直線コネクタ 3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7" name="テキスト ボックス 3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8" name="直線コネクタ 3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9" name="テキスト ボックス 3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0" name="直線コネクタ 3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1" name="テキスト ボックス 3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2" name="直線コネクタ 3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3" name="テキスト ボックス 3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4" name="直線コネクタ 3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5" name="テキスト ボックス 3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7" name="テキスト ボックス 3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58783</xdr:rowOff>
    </xdr:from>
    <xdr:to>
      <xdr:col>23</xdr:col>
      <xdr:colOff>516889</xdr:colOff>
      <xdr:row>63</xdr:row>
      <xdr:rowOff>151856</xdr:rowOff>
    </xdr:to>
    <xdr:cxnSp macro="">
      <xdr:nvCxnSpPr>
        <xdr:cNvPr id="329" name="直線コネクタ 328"/>
        <xdr:cNvCxnSpPr/>
      </xdr:nvCxnSpPr>
      <xdr:spPr>
        <a:xfrm flipV="1">
          <a:off x="16318864" y="9659983"/>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155683</xdr:rowOff>
    </xdr:from>
    <xdr:ext cx="405111" cy="259045"/>
    <xdr:sp macro="" textlink="">
      <xdr:nvSpPr>
        <xdr:cNvPr id="330" name="【学校施設】&#10;有形固定資産減価償却率最小値テキスト"/>
        <xdr:cNvSpPr txBox="1"/>
      </xdr:nvSpPr>
      <xdr:spPr>
        <a:xfrm>
          <a:off x="164084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63</xdr:row>
      <xdr:rowOff>151856</xdr:rowOff>
    </xdr:from>
    <xdr:to>
      <xdr:col>23</xdr:col>
      <xdr:colOff>606425</xdr:colOff>
      <xdr:row>63</xdr:row>
      <xdr:rowOff>151856</xdr:rowOff>
    </xdr:to>
    <xdr:cxnSp macro="">
      <xdr:nvCxnSpPr>
        <xdr:cNvPr id="331" name="直線コネクタ 330"/>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5460</xdr:rowOff>
    </xdr:from>
    <xdr:ext cx="405111" cy="259045"/>
    <xdr:sp macro="" textlink="">
      <xdr:nvSpPr>
        <xdr:cNvPr id="332" name="【学校施設】&#10;有形固定資産減価償却率最大値テキスト"/>
        <xdr:cNvSpPr txBox="1"/>
      </xdr:nvSpPr>
      <xdr:spPr>
        <a:xfrm>
          <a:off x="164084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58783</xdr:rowOff>
    </xdr:from>
    <xdr:to>
      <xdr:col>23</xdr:col>
      <xdr:colOff>606425</xdr:colOff>
      <xdr:row>56</xdr:row>
      <xdr:rowOff>58783</xdr:rowOff>
    </xdr:to>
    <xdr:cxnSp macro="">
      <xdr:nvCxnSpPr>
        <xdr:cNvPr id="333" name="直線コネクタ 3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71318</xdr:rowOff>
    </xdr:from>
    <xdr:ext cx="405111" cy="259045"/>
    <xdr:sp macro="" textlink="">
      <xdr:nvSpPr>
        <xdr:cNvPr id="334" name="【学校施設】&#10;有形固定資産減価償却率平均値テキスト"/>
        <xdr:cNvSpPr txBox="1"/>
      </xdr:nvSpPr>
      <xdr:spPr>
        <a:xfrm>
          <a:off x="16408400" y="1035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92891</xdr:rowOff>
    </xdr:from>
    <xdr:to>
      <xdr:col>23</xdr:col>
      <xdr:colOff>568325</xdr:colOff>
      <xdr:row>61</xdr:row>
      <xdr:rowOff>23041</xdr:rowOff>
    </xdr:to>
    <xdr:sp macro="" textlink="">
      <xdr:nvSpPr>
        <xdr:cNvPr id="335" name="フローチャート : 判断 334"/>
        <xdr:cNvSpPr/>
      </xdr:nvSpPr>
      <xdr:spPr>
        <a:xfrm>
          <a:off x="162687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107587</xdr:rowOff>
    </xdr:from>
    <xdr:to>
      <xdr:col>22</xdr:col>
      <xdr:colOff>415925</xdr:colOff>
      <xdr:row>64</xdr:row>
      <xdr:rowOff>37737</xdr:rowOff>
    </xdr:to>
    <xdr:sp macro="" textlink="">
      <xdr:nvSpPr>
        <xdr:cNvPr id="336" name="フローチャート : 判断 335"/>
        <xdr:cNvSpPr/>
      </xdr:nvSpPr>
      <xdr:spPr>
        <a:xfrm>
          <a:off x="15430500" y="1090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16147</xdr:rowOff>
    </xdr:from>
    <xdr:to>
      <xdr:col>22</xdr:col>
      <xdr:colOff>415925</xdr:colOff>
      <xdr:row>59</xdr:row>
      <xdr:rowOff>117747</xdr:rowOff>
    </xdr:to>
    <xdr:sp macro="" textlink="">
      <xdr:nvSpPr>
        <xdr:cNvPr id="342" name="円/楕円 341"/>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28864</xdr:rowOff>
    </xdr:from>
    <xdr:ext cx="405111" cy="259045"/>
    <xdr:sp macro="" textlink="">
      <xdr:nvSpPr>
        <xdr:cNvPr id="343" name="n_1aveValue【学校施設】&#10;有形固定資産減価償却率"/>
        <xdr:cNvSpPr txBox="1"/>
      </xdr:nvSpPr>
      <xdr:spPr>
        <a:xfrm>
          <a:off x="15266043"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134274</xdr:rowOff>
    </xdr:from>
    <xdr:ext cx="405111" cy="259045"/>
    <xdr:sp macro="" textlink="">
      <xdr:nvSpPr>
        <xdr:cNvPr id="344" name="n_1mainValue【学校施設】&#10;有形固定資産減価償却率"/>
        <xdr:cNvSpPr txBox="1"/>
      </xdr:nvSpPr>
      <xdr:spPr>
        <a:xfrm>
          <a:off x="15266043"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5" name="テキスト ボックス 3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6" name="直線コネクタ 3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7" name="テキスト ボックス 3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8" name="直線コネクタ 3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9" name="テキスト ボックス 3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60" name="直線コネクタ 3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61" name="テキスト ボックス 3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2" name="直線コネクタ 3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3" name="テキスト ボックス 3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4" name="直線コネクタ 3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5" name="テキスト ボックス 3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369" name="直線コネクタ 368"/>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370"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371" name="直線コネクタ 370"/>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372"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373" name="直線コネクタ 372"/>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374"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375" name="フローチャート : 判断 374"/>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376" name="フローチャート : 判断 375"/>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44450</xdr:rowOff>
    </xdr:from>
    <xdr:to>
      <xdr:col>31</xdr:col>
      <xdr:colOff>85725</xdr:colOff>
      <xdr:row>63</xdr:row>
      <xdr:rowOff>146050</xdr:rowOff>
    </xdr:to>
    <xdr:sp macro="" textlink="">
      <xdr:nvSpPr>
        <xdr:cNvPr id="382" name="円/楕円 381"/>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383"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137177</xdr:rowOff>
    </xdr:from>
    <xdr:ext cx="469744" cy="259045"/>
    <xdr:sp macro="" textlink="">
      <xdr:nvSpPr>
        <xdr:cNvPr id="384" name="n_1mainValue【学校施設】&#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2" name="正方形/長方形 3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0" name="正方形/長方形 3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1" name="テキスト ボックス 41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12" name="直線コネクタ 4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13" name="テキスト ボックス 41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4" name="直線コネクタ 4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5" name="テキスト ボックス 4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6" name="直線コネクタ 4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7" name="テキスト ボックス 4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8" name="直線コネクタ 4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9" name="テキスト ボックス 4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20" name="直線コネクタ 4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21" name="テキスト ボックス 4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2" name="直線コネクタ 4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23" name="テキスト ボックス 4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4" name="直線コネクタ 4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5" name="テキスト ボックス 4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27" name="直線コネクタ 426"/>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101435</xdr:rowOff>
    </xdr:from>
    <xdr:ext cx="405111" cy="259045"/>
    <xdr:sp macro="" textlink="">
      <xdr:nvSpPr>
        <xdr:cNvPr id="428" name="【公民館】&#10;有形固定資産減価償却率最小値テキスト"/>
        <xdr:cNvSpPr txBox="1"/>
      </xdr:nvSpPr>
      <xdr:spPr>
        <a:xfrm>
          <a:off x="16408400" y="18618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29" name="直線コネクタ 428"/>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30"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31" name="直線コネクタ 43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145885</xdr:rowOff>
    </xdr:from>
    <xdr:ext cx="405111" cy="259045"/>
    <xdr:sp macro="" textlink="">
      <xdr:nvSpPr>
        <xdr:cNvPr id="432" name="【公民館】&#10;有形固定資産減価償却率平均値テキスト"/>
        <xdr:cNvSpPr txBox="1"/>
      </xdr:nvSpPr>
      <xdr:spPr>
        <a:xfrm>
          <a:off x="16408400" y="184910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167458</xdr:rowOff>
    </xdr:from>
    <xdr:to>
      <xdr:col>23</xdr:col>
      <xdr:colOff>568325</xdr:colOff>
      <xdr:row>108</xdr:row>
      <xdr:rowOff>97608</xdr:rowOff>
    </xdr:to>
    <xdr:sp macro="" textlink="">
      <xdr:nvSpPr>
        <xdr:cNvPr id="433" name="フローチャート : 判断 432"/>
        <xdr:cNvSpPr/>
      </xdr:nvSpPr>
      <xdr:spPr>
        <a:xfrm>
          <a:off x="16268700" y="1851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34" name="フローチャート : 判断 433"/>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5" name="テキスト ボックス 4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6" name="テキスト ボックス 4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7" name="テキスト ボックス 4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8" name="テキスト ボックス 4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9" name="テキスト ボックス 4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89081</xdr:rowOff>
    </xdr:from>
    <xdr:to>
      <xdr:col>22</xdr:col>
      <xdr:colOff>415925</xdr:colOff>
      <xdr:row>106</xdr:row>
      <xdr:rowOff>19231</xdr:rowOff>
    </xdr:to>
    <xdr:sp macro="" textlink="">
      <xdr:nvSpPr>
        <xdr:cNvPr id="440" name="円/楕円 439"/>
        <xdr:cNvSpPr/>
      </xdr:nvSpPr>
      <xdr:spPr>
        <a:xfrm>
          <a:off x="1543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441" name="n_1aveValue【公民館】&#10;有形固定資産減価償却率"/>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35758</xdr:rowOff>
    </xdr:from>
    <xdr:ext cx="405111" cy="259045"/>
    <xdr:sp macro="" textlink="">
      <xdr:nvSpPr>
        <xdr:cNvPr id="442" name="n_1mainValue【公民館】&#10;有形固定資産減価償却率"/>
        <xdr:cNvSpPr txBox="1"/>
      </xdr:nvSpPr>
      <xdr:spPr>
        <a:xfrm>
          <a:off x="15266043"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3" name="正方形/長方形 4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4" name="正方形/長方形 4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5" name="正方形/長方形 4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6" name="正方形/長方形 4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7" name="正方形/長方形 4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8" name="正方形/長方形 4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9" name="正方形/長方形 4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50" name="正方形/長方形 4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1" name="テキスト ボックス 4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2" name="直線コネクタ 4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3" name="直線コネクタ 4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4" name="テキスト ボックス 4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5" name="直線コネクタ 4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6" name="テキスト ボックス 4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7" name="直線コネクタ 4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8" name="テキスト ボックス 4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9" name="直線コネクタ 4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60" name="テキスト ボックス 4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1" name="直線コネクタ 4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2" name="テキスト ボックス 4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3" name="直線コネクタ 4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4" name="テキスト ボックス 4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466" name="直線コネクタ 465"/>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467"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468" name="直線コネクタ 46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469"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470" name="直線コネクタ 469"/>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471"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472" name="フローチャート : 判断 471"/>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473" name="フローチャート : 判断 472"/>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4" name="テキスト ボックス 4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5" name="テキスト ボックス 4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6" name="テキスト ボックス 4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7" name="テキスト ボックス 4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8" name="テキスト ボックス 4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21589</xdr:rowOff>
    </xdr:from>
    <xdr:to>
      <xdr:col>31</xdr:col>
      <xdr:colOff>85725</xdr:colOff>
      <xdr:row>107</xdr:row>
      <xdr:rowOff>123189</xdr:rowOff>
    </xdr:to>
    <xdr:sp macro="" textlink="">
      <xdr:nvSpPr>
        <xdr:cNvPr id="479" name="円/楕円 478"/>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480"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114316</xdr:rowOff>
    </xdr:from>
    <xdr:ext cx="469744" cy="259045"/>
    <xdr:sp macro="" textlink="">
      <xdr:nvSpPr>
        <xdr:cNvPr id="481" name="n_1mainValue【公民館】&#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2" name="正方形/長方形 4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3" name="正方形/長方形 4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4" name="テキスト ボックス 4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町では、平成２６年１０月に「道路ストック総点検路面性状調査」を実施し道路の長寿命化を図ってきたことにより、</a:t>
          </a:r>
          <a:r>
            <a:rPr lang="ja-JP" altLang="ja-JP" sz="1300" b="0" i="0" baseline="0">
              <a:solidFill>
                <a:schemeClr val="dk1"/>
              </a:solidFill>
              <a:effectLst/>
              <a:latin typeface="+mn-lt"/>
              <a:ea typeface="+mn-ea"/>
              <a:cs typeface="+mn-cs"/>
            </a:rPr>
            <a:t>全国平均の有形固定資産減価償却率と比較して低くなってい</a:t>
          </a:r>
          <a:r>
            <a:rPr lang="ja-JP" altLang="en-US" sz="1300" b="0" i="0" baseline="0">
              <a:solidFill>
                <a:schemeClr val="dk1"/>
              </a:solidFill>
              <a:effectLst/>
              <a:latin typeface="+mn-lt"/>
              <a:ea typeface="+mn-ea"/>
              <a:cs typeface="+mn-cs"/>
            </a:rPr>
            <a:t>る。保育所については、平成２７年度末で閉所し平成２８年度に取り壊しとなった。学校施設は、経年劣化が著しいが平成３２年度に町内６校ある小学校を１校に統合する計画となっており、平成３６年度までに既存の施設を処分することとしている。公営住宅は駅東団地が昭和４６年度から昭和５０年度、</a:t>
          </a:r>
          <a:r>
            <a:rPr lang="ja-JP" altLang="ja-JP" sz="1300" b="0" i="0" baseline="0">
              <a:solidFill>
                <a:schemeClr val="dk1"/>
              </a:solidFill>
              <a:effectLst/>
              <a:latin typeface="+mn-lt"/>
              <a:ea typeface="+mn-ea"/>
              <a:cs typeface="+mn-cs"/>
            </a:rPr>
            <a:t>鶴寿団地</a:t>
          </a:r>
          <a:r>
            <a:rPr lang="ja-JP" altLang="en-US" sz="1300" b="0" i="0" baseline="0">
              <a:solidFill>
                <a:schemeClr val="dk1"/>
              </a:solidFill>
              <a:effectLst/>
              <a:latin typeface="+mn-lt"/>
              <a:ea typeface="+mn-ea"/>
              <a:cs typeface="+mn-cs"/>
            </a:rPr>
            <a:t>が昭和５３年度から昭和５９年度、みどり団地が昭和６０年度から昭和６２年度と全部の施設が建設から３０年以を経過し、有形固定資産減価償却率を高めており、平成２９年３月に策定した「鶴田町公営住宅変更基本計画」に基づき建替えの検討を行うこととしている。公民館は昭和４９年に建設された建物であるが平成２５年度に大規模改修を終えたため、町所有の有形固定資産の中では</a:t>
          </a:r>
          <a:r>
            <a:rPr lang="ja-JP" altLang="ja-JP" sz="1300" b="0" i="0" baseline="0">
              <a:solidFill>
                <a:schemeClr val="dk1"/>
              </a:solidFill>
              <a:effectLst/>
              <a:latin typeface="+mn-lt"/>
              <a:ea typeface="+mn-ea"/>
              <a:cs typeface="+mn-cs"/>
            </a:rPr>
            <a:t>減価償却</a:t>
          </a:r>
          <a:r>
            <a:rPr lang="ja-JP" altLang="en-US" sz="1300" b="0" i="0" baseline="0">
              <a:solidFill>
                <a:schemeClr val="dk1"/>
              </a:solidFill>
              <a:effectLst/>
              <a:latin typeface="+mn-lt"/>
              <a:ea typeface="+mn-ea"/>
              <a:cs typeface="+mn-cs"/>
            </a:rPr>
            <a:t>率が比較的低くなっている。今後も各施設の長寿命化に努め、計画的に更新を行うことで投資の抑制を図る。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71" name="直線コネクタ 70"/>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61485</xdr:rowOff>
    </xdr:from>
    <xdr:ext cx="405111" cy="259045"/>
    <xdr:sp macro="" textlink="">
      <xdr:nvSpPr>
        <xdr:cNvPr id="72" name="【体育館・プール】&#10;有形固定資産減価償却率最小値テキスト"/>
        <xdr:cNvSpPr txBox="1"/>
      </xdr:nvSpPr>
      <xdr:spPr>
        <a:xfrm>
          <a:off x="4724400" y="1086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73" name="直線コネクタ 72"/>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74"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75" name="直線コネクタ 74"/>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105935</xdr:rowOff>
    </xdr:from>
    <xdr:ext cx="405111" cy="259045"/>
    <xdr:sp macro="" textlink="">
      <xdr:nvSpPr>
        <xdr:cNvPr id="76" name="【体育館・プール】&#10;有形固定資産減価償却率平均値テキスト"/>
        <xdr:cNvSpPr txBox="1"/>
      </xdr:nvSpPr>
      <xdr:spPr>
        <a:xfrm>
          <a:off x="4724400" y="10735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127508</xdr:rowOff>
    </xdr:from>
    <xdr:to>
      <xdr:col>6</xdr:col>
      <xdr:colOff>561975</xdr:colOff>
      <xdr:row>63</xdr:row>
      <xdr:rowOff>57658</xdr:rowOff>
    </xdr:to>
    <xdr:sp macro="" textlink="">
      <xdr:nvSpPr>
        <xdr:cNvPr id="77" name="フローチャート : 判断 76"/>
        <xdr:cNvSpPr/>
      </xdr:nvSpPr>
      <xdr:spPr>
        <a:xfrm>
          <a:off x="4584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78" name="フローチャート : 判断 77"/>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79" name="n_1ave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145796</xdr:rowOff>
    </xdr:from>
    <xdr:to>
      <xdr:col>5</xdr:col>
      <xdr:colOff>409575</xdr:colOff>
      <xdr:row>56</xdr:row>
      <xdr:rowOff>75946</xdr:rowOff>
    </xdr:to>
    <xdr:sp macro="" textlink="">
      <xdr:nvSpPr>
        <xdr:cNvPr id="85" name="円/楕円 84"/>
        <xdr:cNvSpPr/>
      </xdr:nvSpPr>
      <xdr:spPr>
        <a:xfrm>
          <a:off x="3746500" y="95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92473</xdr:rowOff>
    </xdr:from>
    <xdr:ext cx="405111" cy="259045"/>
    <xdr:sp macro="" textlink="">
      <xdr:nvSpPr>
        <xdr:cNvPr id="86" name="n_1mainValue【体育館・プール】&#10;有形固定資産減価償却率"/>
        <xdr:cNvSpPr txBox="1"/>
      </xdr:nvSpPr>
      <xdr:spPr>
        <a:xfrm>
          <a:off x="3582043" y="935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8" name="直線コネクタ 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9" name="テキスト ボックス 9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0" name="直線コネクタ 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1" name="テキスト ボックス 10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2" name="直線コネクタ 1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3" name="テキスト ボックス 10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4" name="直線コネクタ 1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5" name="テキスト ボックス 10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09" name="直線コネクタ 108"/>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10"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11" name="直線コネクタ 110"/>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12"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13" name="直線コネクタ 112"/>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14"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15" name="フローチャート : 判断 114"/>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16" name="フローチャート : 判断 115"/>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17" name="n_1aveValue【体育館・プール】&#10;一人当たり面積"/>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8" name="テキスト ボックス 1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9" name="テキスト ボックス 1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0" name="テキスト ボックス 1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1" name="テキスト ボックス 1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2" name="テキスト ボックス 1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90932</xdr:rowOff>
    </xdr:from>
    <xdr:to>
      <xdr:col>14</xdr:col>
      <xdr:colOff>79375</xdr:colOff>
      <xdr:row>64</xdr:row>
      <xdr:rowOff>21082</xdr:rowOff>
    </xdr:to>
    <xdr:sp macro="" textlink="">
      <xdr:nvSpPr>
        <xdr:cNvPr id="123" name="円/楕円 122"/>
        <xdr:cNvSpPr/>
      </xdr:nvSpPr>
      <xdr:spPr>
        <a:xfrm>
          <a:off x="9588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12209</xdr:rowOff>
    </xdr:from>
    <xdr:ext cx="469744" cy="259045"/>
    <xdr:sp macro="" textlink="">
      <xdr:nvSpPr>
        <xdr:cNvPr id="124" name="n_1mainValue【体育館・プール】&#10;一人当たり面積"/>
        <xdr:cNvSpPr txBox="1"/>
      </xdr:nvSpPr>
      <xdr:spPr>
        <a:xfrm>
          <a:off x="93917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5" name="正方形/長方形 1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2" name="正方形/長方形 1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3" name="テキスト ボックス 1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4" name="直線コネクタ 1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5" name="テキスト ボックス 1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6" name="直線コネクタ 13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7" name="テキスト ボックス 13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8" name="直線コネクタ 13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9" name="テキスト ボックス 13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0" name="直線コネクタ 13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1" name="テキスト ボックス 14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2" name="直線コネクタ 14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3" name="テキスト ボックス 14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4" name="直線コネクタ 14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5" name="テキスト ボックス 14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6" name="直線コネクタ 14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7" name="テキスト ボックス 14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23405</xdr:rowOff>
    </xdr:from>
    <xdr:to>
      <xdr:col>6</xdr:col>
      <xdr:colOff>510540</xdr:colOff>
      <xdr:row>86</xdr:row>
      <xdr:rowOff>155666</xdr:rowOff>
    </xdr:to>
    <xdr:cxnSp macro="">
      <xdr:nvCxnSpPr>
        <xdr:cNvPr id="151" name="直線コネクタ 150"/>
        <xdr:cNvCxnSpPr/>
      </xdr:nvCxnSpPr>
      <xdr:spPr>
        <a:xfrm flipV="1">
          <a:off x="4634865" y="13567955"/>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159493</xdr:rowOff>
    </xdr:from>
    <xdr:ext cx="405111" cy="259045"/>
    <xdr:sp macro="" textlink="">
      <xdr:nvSpPr>
        <xdr:cNvPr id="152" name="【福祉施設】&#10;有形固定資産減価償却率最小値テキスト"/>
        <xdr:cNvSpPr txBox="1"/>
      </xdr:nvSpPr>
      <xdr:spPr>
        <a:xfrm>
          <a:off x="47244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155666</xdr:rowOff>
    </xdr:from>
    <xdr:to>
      <xdr:col>6</xdr:col>
      <xdr:colOff>600075</xdr:colOff>
      <xdr:row>86</xdr:row>
      <xdr:rowOff>155666</xdr:rowOff>
    </xdr:to>
    <xdr:cxnSp macro="">
      <xdr:nvCxnSpPr>
        <xdr:cNvPr id="153" name="直線コネクタ 152"/>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141532</xdr:rowOff>
    </xdr:from>
    <xdr:ext cx="405111" cy="259045"/>
    <xdr:sp macro="" textlink="">
      <xdr:nvSpPr>
        <xdr:cNvPr id="154" name="【福祉施設】&#10;有形固定資産減価償却率最大値テキスト"/>
        <xdr:cNvSpPr txBox="1"/>
      </xdr:nvSpPr>
      <xdr:spPr>
        <a:xfrm>
          <a:off x="4724400" y="1334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79</xdr:row>
      <xdr:rowOff>23405</xdr:rowOff>
    </xdr:from>
    <xdr:to>
      <xdr:col>6</xdr:col>
      <xdr:colOff>600075</xdr:colOff>
      <xdr:row>79</xdr:row>
      <xdr:rowOff>23405</xdr:rowOff>
    </xdr:to>
    <xdr:cxnSp macro="">
      <xdr:nvCxnSpPr>
        <xdr:cNvPr id="155" name="直線コネクタ 154"/>
        <xdr:cNvCxnSpPr/>
      </xdr:nvCxnSpPr>
      <xdr:spPr>
        <a:xfrm>
          <a:off x="4546600" y="135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58800</xdr:rowOff>
    </xdr:from>
    <xdr:ext cx="405111" cy="259045"/>
    <xdr:sp macro="" textlink="">
      <xdr:nvSpPr>
        <xdr:cNvPr id="156" name="【福祉施設】&#10;有形固定資産減価償却率平均値テキスト"/>
        <xdr:cNvSpPr txBox="1"/>
      </xdr:nvSpPr>
      <xdr:spPr>
        <a:xfrm>
          <a:off x="4724400" y="14289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80373</xdr:rowOff>
    </xdr:from>
    <xdr:to>
      <xdr:col>6</xdr:col>
      <xdr:colOff>561975</xdr:colOff>
      <xdr:row>84</xdr:row>
      <xdr:rowOff>10523</xdr:rowOff>
    </xdr:to>
    <xdr:sp macro="" textlink="">
      <xdr:nvSpPr>
        <xdr:cNvPr id="157" name="フローチャート : 判断 156"/>
        <xdr:cNvSpPr/>
      </xdr:nvSpPr>
      <xdr:spPr>
        <a:xfrm>
          <a:off x="4584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168548</xdr:rowOff>
    </xdr:from>
    <xdr:to>
      <xdr:col>5</xdr:col>
      <xdr:colOff>409575</xdr:colOff>
      <xdr:row>84</xdr:row>
      <xdr:rowOff>98698</xdr:rowOff>
    </xdr:to>
    <xdr:sp macro="" textlink="">
      <xdr:nvSpPr>
        <xdr:cNvPr id="158" name="フローチャート : 判断 157"/>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89825</xdr:rowOff>
    </xdr:from>
    <xdr:ext cx="405111" cy="259045"/>
    <xdr:sp macro="" textlink="">
      <xdr:nvSpPr>
        <xdr:cNvPr id="159" name="n_1aveValue【福祉施設】&#10;有形固定資産減価償却率"/>
        <xdr:cNvSpPr txBox="1"/>
      </xdr:nvSpPr>
      <xdr:spPr>
        <a:xfrm>
          <a:off x="3582043"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78739</xdr:rowOff>
    </xdr:from>
    <xdr:to>
      <xdr:col>5</xdr:col>
      <xdr:colOff>409575</xdr:colOff>
      <xdr:row>79</xdr:row>
      <xdr:rowOff>8889</xdr:rowOff>
    </xdr:to>
    <xdr:sp macro="" textlink="">
      <xdr:nvSpPr>
        <xdr:cNvPr id="165" name="円/楕円 164"/>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25416</xdr:rowOff>
    </xdr:from>
    <xdr:ext cx="405111" cy="259045"/>
    <xdr:sp macro="" textlink="">
      <xdr:nvSpPr>
        <xdr:cNvPr id="166" name="n_1mainValue【福祉施設】&#10;有形固定資産減価償却率"/>
        <xdr:cNvSpPr txBox="1"/>
      </xdr:nvSpPr>
      <xdr:spPr>
        <a:xfrm>
          <a:off x="3582043"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7" name="テキスト ボックス 17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8" name="直線コネクタ 1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9" name="テキスト ボックス 1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0" name="直線コネクタ 1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1" name="テキスト ボックス 1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2" name="直線コネクタ 1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3" name="テキスト ボックス 1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4" name="直線コネクタ 1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5" name="テキスト ボックス 1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6" name="直線コネクタ 1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7" name="テキスト ボックス 1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3811</xdr:rowOff>
    </xdr:from>
    <xdr:to>
      <xdr:col>15</xdr:col>
      <xdr:colOff>180340</xdr:colOff>
      <xdr:row>85</xdr:row>
      <xdr:rowOff>163830</xdr:rowOff>
    </xdr:to>
    <xdr:cxnSp macro="">
      <xdr:nvCxnSpPr>
        <xdr:cNvPr id="191" name="直線コネクタ 190"/>
        <xdr:cNvCxnSpPr/>
      </xdr:nvCxnSpPr>
      <xdr:spPr>
        <a:xfrm flipV="1">
          <a:off x="10476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192"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193" name="直線コネクタ 192"/>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121938</xdr:rowOff>
    </xdr:from>
    <xdr:ext cx="469744" cy="259045"/>
    <xdr:sp macro="" textlink="">
      <xdr:nvSpPr>
        <xdr:cNvPr id="194" name="【福祉施設】&#10;一人当たり面積最大値テキスト"/>
        <xdr:cNvSpPr txBox="1"/>
      </xdr:nvSpPr>
      <xdr:spPr>
        <a:xfrm>
          <a:off x="10566400" y="131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3811</xdr:rowOff>
    </xdr:from>
    <xdr:to>
      <xdr:col>15</xdr:col>
      <xdr:colOff>269875</xdr:colOff>
      <xdr:row>78</xdr:row>
      <xdr:rowOff>3811</xdr:rowOff>
    </xdr:to>
    <xdr:cxnSp macro="">
      <xdr:nvCxnSpPr>
        <xdr:cNvPr id="195" name="直線コネクタ 194"/>
        <xdr:cNvCxnSpPr/>
      </xdr:nvCxnSpPr>
      <xdr:spPr>
        <a:xfrm>
          <a:off x="10388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76216</xdr:rowOff>
    </xdr:from>
    <xdr:ext cx="469744" cy="259045"/>
    <xdr:sp macro="" textlink="">
      <xdr:nvSpPr>
        <xdr:cNvPr id="196" name="【福祉施設】&#10;一人当たり面積平均値テキスト"/>
        <xdr:cNvSpPr txBox="1"/>
      </xdr:nvSpPr>
      <xdr:spPr>
        <a:xfrm>
          <a:off x="10566400" y="1413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97789</xdr:rowOff>
    </xdr:from>
    <xdr:to>
      <xdr:col>15</xdr:col>
      <xdr:colOff>231775</xdr:colOff>
      <xdr:row>83</xdr:row>
      <xdr:rowOff>27939</xdr:rowOff>
    </xdr:to>
    <xdr:sp macro="" textlink="">
      <xdr:nvSpPr>
        <xdr:cNvPr id="197" name="フローチャート : 判断 196"/>
        <xdr:cNvSpPr/>
      </xdr:nvSpPr>
      <xdr:spPr>
        <a:xfrm>
          <a:off x="10426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198" name="フローチャート : 判断 197"/>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91457</xdr:rowOff>
    </xdr:from>
    <xdr:ext cx="469744" cy="259045"/>
    <xdr:sp macro="" textlink="">
      <xdr:nvSpPr>
        <xdr:cNvPr id="199"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10161</xdr:rowOff>
    </xdr:from>
    <xdr:to>
      <xdr:col>14</xdr:col>
      <xdr:colOff>79375</xdr:colOff>
      <xdr:row>80</xdr:row>
      <xdr:rowOff>111761</xdr:rowOff>
    </xdr:to>
    <xdr:sp macro="" textlink="">
      <xdr:nvSpPr>
        <xdr:cNvPr id="205" name="円/楕円 204"/>
        <xdr:cNvSpPr/>
      </xdr:nvSpPr>
      <xdr:spPr>
        <a:xfrm>
          <a:off x="958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128288</xdr:rowOff>
    </xdr:from>
    <xdr:ext cx="469744" cy="259045"/>
    <xdr:sp macro="" textlink="">
      <xdr:nvSpPr>
        <xdr:cNvPr id="206" name="n_1mainValue【福祉施設】&#10;一人当たり面積"/>
        <xdr:cNvSpPr txBox="1"/>
      </xdr:nvSpPr>
      <xdr:spPr>
        <a:xfrm>
          <a:off x="9391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8" name="正方形/長方形 20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9" name="正方形/長方形 20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0" name="正方形/長方形 20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1" name="正方形/長方形 21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4" name="正方形/長方形 21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5" name="正方形/長方形 21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6" name="正方形/長方形 21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7" name="正方形/長方形 21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20" name="正方形/長方形 219"/>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1" name="正方形/長方形 220"/>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2" name="正方形/長方形 221"/>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3" name="正方形/長方形 222"/>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26" name="正方形/長方形 22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27" name="正方形/長方形 22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28" name="正方形/長方形 22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29" name="正方形/長方形 22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0" name="正方形/長方形 22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1" name="正方形/長方形 2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8" name="正方形/長方形 2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2" name="直線コネクタ 2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3" name="テキスト ボックス 2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4" name="直線コネクタ 2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5" name="テキスト ボックス 2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6" name="直線コネクタ 2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7" name="テキスト ボックス 2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8" name="直線コネクタ 2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9" name="テキスト ボックス 2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0" name="直線コネクタ 2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1" name="テキスト ボックス 2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2" name="直線コネクタ 2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3" name="テキスト ボックス 2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64</xdr:row>
      <xdr:rowOff>137160</xdr:rowOff>
    </xdr:to>
    <xdr:cxnSp macro="">
      <xdr:nvCxnSpPr>
        <xdr:cNvPr id="255" name="直線コネクタ 254"/>
        <xdr:cNvCxnSpPr/>
      </xdr:nvCxnSpPr>
      <xdr:spPr>
        <a:xfrm flipV="1">
          <a:off x="16318864" y="96012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140987</xdr:rowOff>
    </xdr:from>
    <xdr:ext cx="405111" cy="259045"/>
    <xdr:sp macro="" textlink="">
      <xdr:nvSpPr>
        <xdr:cNvPr id="256" name="【保健センター・保健所】&#10;有形固定資産減価償却率最小値テキスト"/>
        <xdr:cNvSpPr txBox="1"/>
      </xdr:nvSpPr>
      <xdr:spPr>
        <a:xfrm>
          <a:off x="164084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64</xdr:row>
      <xdr:rowOff>137160</xdr:rowOff>
    </xdr:from>
    <xdr:to>
      <xdr:col>23</xdr:col>
      <xdr:colOff>606425</xdr:colOff>
      <xdr:row>64</xdr:row>
      <xdr:rowOff>137160</xdr:rowOff>
    </xdr:to>
    <xdr:cxnSp macro="">
      <xdr:nvCxnSpPr>
        <xdr:cNvPr id="257" name="直線コネクタ 256"/>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258"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259" name="直線コネクタ 258"/>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38117</xdr:rowOff>
    </xdr:from>
    <xdr:ext cx="405111" cy="259045"/>
    <xdr:sp macro="" textlink="">
      <xdr:nvSpPr>
        <xdr:cNvPr id="260" name="【保健センター・保健所】&#10;有形固定資産減価償却率平均値テキスト"/>
        <xdr:cNvSpPr txBox="1"/>
      </xdr:nvSpPr>
      <xdr:spPr>
        <a:xfrm>
          <a:off x="16408400" y="10839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59690</xdr:rowOff>
    </xdr:from>
    <xdr:to>
      <xdr:col>23</xdr:col>
      <xdr:colOff>568325</xdr:colOff>
      <xdr:row>63</xdr:row>
      <xdr:rowOff>161290</xdr:rowOff>
    </xdr:to>
    <xdr:sp macro="" textlink="">
      <xdr:nvSpPr>
        <xdr:cNvPr id="261" name="フローチャート : 判断 260"/>
        <xdr:cNvSpPr/>
      </xdr:nvSpPr>
      <xdr:spPr>
        <a:xfrm>
          <a:off x="16268700" y="108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97790</xdr:rowOff>
    </xdr:from>
    <xdr:to>
      <xdr:col>22</xdr:col>
      <xdr:colOff>415925</xdr:colOff>
      <xdr:row>62</xdr:row>
      <xdr:rowOff>27940</xdr:rowOff>
    </xdr:to>
    <xdr:sp macro="" textlink="">
      <xdr:nvSpPr>
        <xdr:cNvPr id="262" name="フローチャート : 判断 261"/>
        <xdr:cNvSpPr/>
      </xdr:nvSpPr>
      <xdr:spPr>
        <a:xfrm>
          <a:off x="1543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44467</xdr:rowOff>
    </xdr:from>
    <xdr:ext cx="405111" cy="259045"/>
    <xdr:sp macro="" textlink="">
      <xdr:nvSpPr>
        <xdr:cNvPr id="263" name="n_1aveValue【保健センター・保健所】&#10;有形固定資産減価償却率"/>
        <xdr:cNvSpPr txBox="1"/>
      </xdr:nvSpPr>
      <xdr:spPr>
        <a:xfrm>
          <a:off x="15266043"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4" name="テキスト ボックス 2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5" name="テキスト ボックス 2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6" name="テキスト ボックス 2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7" name="テキスト ボックス 2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8" name="テキスト ボックス 2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109220</xdr:rowOff>
    </xdr:from>
    <xdr:to>
      <xdr:col>22</xdr:col>
      <xdr:colOff>415925</xdr:colOff>
      <xdr:row>63</xdr:row>
      <xdr:rowOff>39370</xdr:rowOff>
    </xdr:to>
    <xdr:sp macro="" textlink="">
      <xdr:nvSpPr>
        <xdr:cNvPr id="269" name="円/楕円 268"/>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30497</xdr:rowOff>
    </xdr:from>
    <xdr:ext cx="405111" cy="259045"/>
    <xdr:sp macro="" textlink="">
      <xdr:nvSpPr>
        <xdr:cNvPr id="270" name="n_1mainValue【保健センター・保健所】&#10;有形固定資産減価償却率"/>
        <xdr:cNvSpPr txBox="1"/>
      </xdr:nvSpPr>
      <xdr:spPr>
        <a:xfrm>
          <a:off x="15266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1" name="正方形/長方形 2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2" name="正方形/長方形 2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3" name="正方形/長方形 2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4" name="正方形/長方形 2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5" name="正方形/長方形 2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6" name="正方形/長方形 2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7" name="正方形/長方形 2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78" name="正方形/長方形 2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9" name="テキスト ボックス 2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0" name="直線コネクタ 2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1" name="直線コネクタ 2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2" name="テキスト ボックス 2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3" name="直線コネクタ 2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4" name="テキスト ボックス 2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5" name="直線コネクタ 2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86" name="テキスト ボックス 2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87" name="直線コネクタ 2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88" name="テキスト ボックス 2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146304</xdr:rowOff>
    </xdr:from>
    <xdr:to>
      <xdr:col>32</xdr:col>
      <xdr:colOff>186689</xdr:colOff>
      <xdr:row>62</xdr:row>
      <xdr:rowOff>132588</xdr:rowOff>
    </xdr:to>
    <xdr:cxnSp macro="">
      <xdr:nvCxnSpPr>
        <xdr:cNvPr id="292" name="直線コネクタ 291"/>
        <xdr:cNvCxnSpPr/>
      </xdr:nvCxnSpPr>
      <xdr:spPr>
        <a:xfrm flipV="1">
          <a:off x="22160864" y="10433304"/>
          <a:ext cx="0" cy="32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136415</xdr:rowOff>
    </xdr:from>
    <xdr:ext cx="469744" cy="259045"/>
    <xdr:sp macro="" textlink="">
      <xdr:nvSpPr>
        <xdr:cNvPr id="293" name="【保健センター・保健所】&#10;一人当たり面積最小値テキスト"/>
        <xdr:cNvSpPr txBox="1"/>
      </xdr:nvSpPr>
      <xdr:spPr>
        <a:xfrm>
          <a:off x="22250400"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62</xdr:row>
      <xdr:rowOff>132588</xdr:rowOff>
    </xdr:from>
    <xdr:to>
      <xdr:col>32</xdr:col>
      <xdr:colOff>276225</xdr:colOff>
      <xdr:row>62</xdr:row>
      <xdr:rowOff>132588</xdr:rowOff>
    </xdr:to>
    <xdr:cxnSp macro="">
      <xdr:nvCxnSpPr>
        <xdr:cNvPr id="294" name="直線コネクタ 293"/>
        <xdr:cNvCxnSpPr/>
      </xdr:nvCxnSpPr>
      <xdr:spPr>
        <a:xfrm>
          <a:off x="22072600" y="10762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92981</xdr:rowOff>
    </xdr:from>
    <xdr:ext cx="469744" cy="259045"/>
    <xdr:sp macro="" textlink="">
      <xdr:nvSpPr>
        <xdr:cNvPr id="295" name="【保健センター・保健所】&#10;一人当たり面積最大値テキスト"/>
        <xdr:cNvSpPr txBox="1"/>
      </xdr:nvSpPr>
      <xdr:spPr>
        <a:xfrm>
          <a:off x="22250400" y="102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60</xdr:row>
      <xdr:rowOff>146304</xdr:rowOff>
    </xdr:from>
    <xdr:to>
      <xdr:col>32</xdr:col>
      <xdr:colOff>276225</xdr:colOff>
      <xdr:row>60</xdr:row>
      <xdr:rowOff>146304</xdr:rowOff>
    </xdr:to>
    <xdr:cxnSp macro="">
      <xdr:nvCxnSpPr>
        <xdr:cNvPr id="296" name="直線コネクタ 295"/>
        <xdr:cNvCxnSpPr/>
      </xdr:nvCxnSpPr>
      <xdr:spPr>
        <a:xfrm>
          <a:off x="22072600" y="1043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30497</xdr:rowOff>
    </xdr:from>
    <xdr:ext cx="469744" cy="259045"/>
    <xdr:sp macro="" textlink="">
      <xdr:nvSpPr>
        <xdr:cNvPr id="297" name="【保健センター・保健所】&#10;一人当たり面積平均値テキスト"/>
        <xdr:cNvSpPr txBox="1"/>
      </xdr:nvSpPr>
      <xdr:spPr>
        <a:xfrm>
          <a:off x="222504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52070</xdr:rowOff>
    </xdr:from>
    <xdr:to>
      <xdr:col>32</xdr:col>
      <xdr:colOff>238125</xdr:colOff>
      <xdr:row>61</xdr:row>
      <xdr:rowOff>153670</xdr:rowOff>
    </xdr:to>
    <xdr:sp macro="" textlink="">
      <xdr:nvSpPr>
        <xdr:cNvPr id="298" name="フローチャート : 判断 297"/>
        <xdr:cNvSpPr/>
      </xdr:nvSpPr>
      <xdr:spPr>
        <a:xfrm>
          <a:off x="22110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90932</xdr:rowOff>
    </xdr:from>
    <xdr:to>
      <xdr:col>31</xdr:col>
      <xdr:colOff>85725</xdr:colOff>
      <xdr:row>61</xdr:row>
      <xdr:rowOff>21082</xdr:rowOff>
    </xdr:to>
    <xdr:sp macro="" textlink="">
      <xdr:nvSpPr>
        <xdr:cNvPr id="299" name="フローチャート : 判断 298"/>
        <xdr:cNvSpPr/>
      </xdr:nvSpPr>
      <xdr:spPr>
        <a:xfrm>
          <a:off x="21272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12209</xdr:rowOff>
    </xdr:from>
    <xdr:ext cx="469744" cy="259045"/>
    <xdr:sp macro="" textlink="">
      <xdr:nvSpPr>
        <xdr:cNvPr id="300" name="n_1aveValue【保健センター・保健所】&#10;一人当たり面積"/>
        <xdr:cNvSpPr txBox="1"/>
      </xdr:nvSpPr>
      <xdr:spPr>
        <a:xfrm>
          <a:off x="21075727" y="104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1" name="テキスト ボックス 3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2" name="テキスト ボックス 3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3" name="テキスト ボックス 3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4" name="テキスト ボックス 3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5" name="テキスト ボックス 3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45212</xdr:rowOff>
    </xdr:from>
    <xdr:to>
      <xdr:col>31</xdr:col>
      <xdr:colOff>85725</xdr:colOff>
      <xdr:row>56</xdr:row>
      <xdr:rowOff>146812</xdr:rowOff>
    </xdr:to>
    <xdr:sp macro="" textlink="">
      <xdr:nvSpPr>
        <xdr:cNvPr id="306" name="円/楕円 305"/>
        <xdr:cNvSpPr/>
      </xdr:nvSpPr>
      <xdr:spPr>
        <a:xfrm>
          <a:off x="21272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163339</xdr:rowOff>
    </xdr:from>
    <xdr:ext cx="469744" cy="259045"/>
    <xdr:sp macro="" textlink="">
      <xdr:nvSpPr>
        <xdr:cNvPr id="307" name="n_1mainValue【保健センター・保健所】&#10;一人当たり面積"/>
        <xdr:cNvSpPr txBox="1"/>
      </xdr:nvSpPr>
      <xdr:spPr>
        <a:xfrm>
          <a:off x="21075727" y="942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08" name="正方形/長方形 3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5" name="正方形/長方形 3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16" name="正方形/長方形 3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7" name="正方形/長方形 3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8" name="正方形/長方形 3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9" name="正方形/長方形 3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0" name="正方形/長方形 3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1" name="正方形/長方形 3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2" name="正方形/長方形 3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3" name="正方形/長方形 3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4" name="正方形/長方形 3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5" name="正方形/長方形 3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6" name="正方形/長方形 3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7" name="正方形/長方形 3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8" name="正方形/長方形 3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9" name="正方形/長方形 3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0" name="正方形/長方形 3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1" name="正方形/長方形 3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2" name="テキスト ボックス 3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3" name="直線コネクタ 3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34" name="テキスト ボックス 3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335" name="直線コネクタ 334"/>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336" name="テキスト ボックス 335"/>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337" name="直線コネクタ 336"/>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338" name="テキスト ボックス 337"/>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339" name="直線コネクタ 338"/>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340" name="テキスト ボックス 339"/>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1" name="直線コネクタ 3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2" name="テキスト ボックス 3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343" name="直線コネクタ 342"/>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344" name="テキスト ボックス 343"/>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345" name="直線コネクタ 344"/>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346" name="テキスト ボックス 345"/>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347" name="直線コネクタ 346"/>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348" name="テキスト ボックス 347"/>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9" name="直線コネクタ 3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0" name="テキスト ボックス 3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352" name="直線コネクタ 351"/>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353"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354" name="直線コネクタ 353"/>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355"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356" name="直線コネクタ 355"/>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357"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358" name="フローチャート : 判断 357"/>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359" name="フローチャート : 判断 358"/>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123525</xdr:rowOff>
    </xdr:from>
    <xdr:ext cx="405111" cy="259045"/>
    <xdr:sp macro="" textlink="">
      <xdr:nvSpPr>
        <xdr:cNvPr id="360" name="n_1aveValue【庁舎】&#10;有形固定資産減価償却率"/>
        <xdr:cNvSpPr txBox="1"/>
      </xdr:nvSpPr>
      <xdr:spPr>
        <a:xfrm>
          <a:off x="15266043" y="1795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1" name="テキスト ボックス 3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2" name="テキスト ボックス 3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3" name="テキスト ボックス 3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4" name="テキスト ボックス 3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5" name="テキスト ボックス 3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22543</xdr:rowOff>
    </xdr:from>
    <xdr:to>
      <xdr:col>22</xdr:col>
      <xdr:colOff>415925</xdr:colOff>
      <xdr:row>108</xdr:row>
      <xdr:rowOff>124143</xdr:rowOff>
    </xdr:to>
    <xdr:sp macro="" textlink="">
      <xdr:nvSpPr>
        <xdr:cNvPr id="366" name="円/楕円 365"/>
        <xdr:cNvSpPr/>
      </xdr:nvSpPr>
      <xdr:spPr>
        <a:xfrm>
          <a:off x="15430500" y="185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115270</xdr:rowOff>
    </xdr:from>
    <xdr:ext cx="405111" cy="259045"/>
    <xdr:sp macro="" textlink="">
      <xdr:nvSpPr>
        <xdr:cNvPr id="367" name="n_1mainValue【庁舎】&#10;有形固定資産減価償却率"/>
        <xdr:cNvSpPr txBox="1"/>
      </xdr:nvSpPr>
      <xdr:spPr>
        <a:xfrm>
          <a:off x="15266043" y="1863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8" name="正方形/長方形 3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9" name="正方形/長方形 3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0" name="正方形/長方形 3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1" name="正方形/長方形 3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2" name="正方形/長方形 3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3" name="正方形/長方形 3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4" name="正方形/長方形 3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5" name="正方形/長方形 3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6" name="テキスト ボックス 3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7" name="直線コネクタ 3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8" name="テキスト ボックス 3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79" name="直線コネクタ 3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0" name="テキスト ボックス 3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1" name="直線コネクタ 3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2" name="テキスト ボックス 3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3" name="直線コネクタ 3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4" name="テキスト ボックス 3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5" name="直線コネクタ 3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6" name="テキスト ボックス 3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7" name="直線コネクタ 3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88" name="テキスト ボックス 3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89" name="直線コネクタ 3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0" name="テキスト ボックス 3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1" name="直線コネクタ 3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2" name="テキスト ボックス 3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138249</xdr:rowOff>
    </xdr:from>
    <xdr:to>
      <xdr:col>32</xdr:col>
      <xdr:colOff>186689</xdr:colOff>
      <xdr:row>106</xdr:row>
      <xdr:rowOff>85998</xdr:rowOff>
    </xdr:to>
    <xdr:cxnSp macro="">
      <xdr:nvCxnSpPr>
        <xdr:cNvPr id="394" name="直線コネクタ 393"/>
        <xdr:cNvCxnSpPr/>
      </xdr:nvCxnSpPr>
      <xdr:spPr>
        <a:xfrm flipV="1">
          <a:off x="22160864" y="17283249"/>
          <a:ext cx="0" cy="97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89825</xdr:rowOff>
    </xdr:from>
    <xdr:ext cx="469744" cy="259045"/>
    <xdr:sp macro="" textlink="">
      <xdr:nvSpPr>
        <xdr:cNvPr id="395" name="【庁舎】&#10;一人当たり面積最小値テキスト"/>
        <xdr:cNvSpPr txBox="1"/>
      </xdr:nvSpPr>
      <xdr:spPr>
        <a:xfrm>
          <a:off x="22250400" y="182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106</xdr:row>
      <xdr:rowOff>85998</xdr:rowOff>
    </xdr:from>
    <xdr:to>
      <xdr:col>32</xdr:col>
      <xdr:colOff>276225</xdr:colOff>
      <xdr:row>106</xdr:row>
      <xdr:rowOff>85998</xdr:rowOff>
    </xdr:to>
    <xdr:cxnSp macro="">
      <xdr:nvCxnSpPr>
        <xdr:cNvPr id="396" name="直線コネクタ 395"/>
        <xdr:cNvCxnSpPr/>
      </xdr:nvCxnSpPr>
      <xdr:spPr>
        <a:xfrm>
          <a:off x="22072600" y="1825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84926</xdr:rowOff>
    </xdr:from>
    <xdr:ext cx="469744" cy="259045"/>
    <xdr:sp macro="" textlink="">
      <xdr:nvSpPr>
        <xdr:cNvPr id="397" name="【庁舎】&#10;一人当たり面積最大値テキスト"/>
        <xdr:cNvSpPr txBox="1"/>
      </xdr:nvSpPr>
      <xdr:spPr>
        <a:xfrm>
          <a:off x="222504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100</xdr:row>
      <xdr:rowOff>138249</xdr:rowOff>
    </xdr:from>
    <xdr:to>
      <xdr:col>32</xdr:col>
      <xdr:colOff>276225</xdr:colOff>
      <xdr:row>100</xdr:row>
      <xdr:rowOff>138249</xdr:rowOff>
    </xdr:to>
    <xdr:cxnSp macro="">
      <xdr:nvCxnSpPr>
        <xdr:cNvPr id="398" name="直線コネクタ 397"/>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96900</xdr:rowOff>
    </xdr:from>
    <xdr:ext cx="469744" cy="259045"/>
    <xdr:sp macro="" textlink="">
      <xdr:nvSpPr>
        <xdr:cNvPr id="399" name="【庁舎】&#10;一人当たり面積平均値テキスト"/>
        <xdr:cNvSpPr txBox="1"/>
      </xdr:nvSpPr>
      <xdr:spPr>
        <a:xfrm>
          <a:off x="22250400" y="1775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118473</xdr:rowOff>
    </xdr:from>
    <xdr:to>
      <xdr:col>32</xdr:col>
      <xdr:colOff>238125</xdr:colOff>
      <xdr:row>104</xdr:row>
      <xdr:rowOff>48623</xdr:rowOff>
    </xdr:to>
    <xdr:sp macro="" textlink="">
      <xdr:nvSpPr>
        <xdr:cNvPr id="400" name="フローチャート : 判断 399"/>
        <xdr:cNvSpPr/>
      </xdr:nvSpPr>
      <xdr:spPr>
        <a:xfrm>
          <a:off x="22110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118473</xdr:rowOff>
    </xdr:from>
    <xdr:to>
      <xdr:col>31</xdr:col>
      <xdr:colOff>85725</xdr:colOff>
      <xdr:row>104</xdr:row>
      <xdr:rowOff>48623</xdr:rowOff>
    </xdr:to>
    <xdr:sp macro="" textlink="">
      <xdr:nvSpPr>
        <xdr:cNvPr id="401" name="フローチャート : 判断 400"/>
        <xdr:cNvSpPr/>
      </xdr:nvSpPr>
      <xdr:spPr>
        <a:xfrm>
          <a:off x="21272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65150</xdr:rowOff>
    </xdr:from>
    <xdr:ext cx="469744" cy="259045"/>
    <xdr:sp macro="" textlink="">
      <xdr:nvSpPr>
        <xdr:cNvPr id="402" name="n_1aveValue【庁舎】&#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3" name="テキスト ボックス 4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4" name="テキスト ボックス 4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5" name="テキスト ボックス 4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6" name="テキスト ボックス 4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7" name="テキスト ボックス 4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118473</xdr:rowOff>
    </xdr:from>
    <xdr:to>
      <xdr:col>31</xdr:col>
      <xdr:colOff>85725</xdr:colOff>
      <xdr:row>108</xdr:row>
      <xdr:rowOff>48623</xdr:rowOff>
    </xdr:to>
    <xdr:sp macro="" textlink="">
      <xdr:nvSpPr>
        <xdr:cNvPr id="408" name="円/楕円 407"/>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39750</xdr:rowOff>
    </xdr:from>
    <xdr:ext cx="469744" cy="259045"/>
    <xdr:sp macro="" textlink="">
      <xdr:nvSpPr>
        <xdr:cNvPr id="409" name="n_1mainValue【庁舎】&#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mn-lt"/>
              <a:ea typeface="+mn-ea"/>
              <a:cs typeface="+mn-cs"/>
            </a:rPr>
            <a:t>体育館、プール及び福祉施設は昭和５０年代に整備され、</a:t>
          </a:r>
          <a:r>
            <a:rPr lang="ja-JP" altLang="ja-JP" sz="1300" b="0" i="0" baseline="0">
              <a:solidFill>
                <a:schemeClr val="dk1"/>
              </a:solidFill>
              <a:effectLst/>
              <a:latin typeface="+mn-lt"/>
              <a:ea typeface="+mn-ea"/>
              <a:cs typeface="+mn-cs"/>
            </a:rPr>
            <a:t>これまで</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設備等に関する中長期保全計画を定め保守・管理を計画的に実施してきた</a:t>
          </a:r>
          <a:r>
            <a:rPr lang="ja-JP" altLang="en-US" sz="1300" b="0" i="0" baseline="0">
              <a:solidFill>
                <a:schemeClr val="dk1"/>
              </a:solidFill>
              <a:effectLst/>
              <a:latin typeface="+mn-lt"/>
              <a:ea typeface="+mn-ea"/>
              <a:cs typeface="+mn-cs"/>
            </a:rPr>
            <a:t>ことにより、その殆どの施設が</a:t>
          </a:r>
          <a:r>
            <a:rPr lang="ja-JP" altLang="en-US" sz="1300" b="0" i="0" u="none" strike="noStrike" baseline="0" smtClean="0">
              <a:solidFill>
                <a:schemeClr val="dk1"/>
              </a:solidFill>
              <a:latin typeface="+mn-lt"/>
              <a:ea typeface="+mn-ea"/>
              <a:cs typeface="+mn-cs"/>
            </a:rPr>
            <a:t>現在においても使用可能となっている。また、役場庁舎が平成３年８月、保険福祉センターが平成１１年８月と比較的新しい建物であるため、全国平均</a:t>
          </a:r>
          <a:r>
            <a:rPr lang="ja-JP" altLang="ja-JP" sz="1300" b="0" i="0" baseline="0">
              <a:solidFill>
                <a:schemeClr val="dk1"/>
              </a:solidFill>
              <a:effectLst/>
              <a:latin typeface="+mn-lt"/>
              <a:ea typeface="+mn-ea"/>
              <a:cs typeface="+mn-cs"/>
            </a:rPr>
            <a:t>の有形固定資産減価償却率と比較して低くなっていると考えられる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effectLst/>
              <a:latin typeface="+mn-lt"/>
              <a:ea typeface="+mn-ea"/>
              <a:cs typeface="+mn-cs"/>
            </a:rPr>
            <a:t>　</a:t>
          </a:r>
          <a:r>
            <a:rPr lang="ja-JP" altLang="en-US" sz="1300" b="0" i="0" u="none" strike="noStrike" baseline="0" smtClean="0">
              <a:solidFill>
                <a:schemeClr val="dk1"/>
              </a:solidFill>
              <a:latin typeface="+mn-lt"/>
              <a:ea typeface="+mn-ea"/>
              <a:cs typeface="+mn-cs"/>
            </a:rPr>
            <a:t>平成２９年３月に策定された「鶴田町公共施設等総合管理計画」に基づき、建物及び設備の更新を進めている。</a:t>
          </a:r>
          <a:r>
            <a:rPr lang="ja-JP" altLang="ja-JP" sz="1300" b="0" i="0" baseline="0">
              <a:solidFill>
                <a:schemeClr val="dk1"/>
              </a:solidFill>
              <a:effectLst/>
              <a:latin typeface="+mn-lt"/>
              <a:ea typeface="+mn-ea"/>
              <a:cs typeface="+mn-cs"/>
            </a:rPr>
            <a:t>今後も長寿命化を図りコスト平準化に努める。</a:t>
          </a:r>
          <a:endParaRPr lang="en-US" altLang="ja-JP" sz="1300" b="0" i="0" u="none" strike="noStrike" baseline="0" smtClean="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少子高齢化や人口の減少に加え、町産業の中心が第一次産業であることなどから財政基盤が弱く、類似団体平均を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今後は、町税の徴収対策の強化など歳入の確保を図ると</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に、歳出については財政の中長期的な見通しを踏まえた予算編成に努め、財政基盤の強化に取り組む。</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163285</xdr:rowOff>
    </xdr:to>
    <xdr:cxnSp macro="">
      <xdr:nvCxnSpPr>
        <xdr:cNvPr id="70" name="直線コネクタ 69"/>
        <xdr:cNvCxnSpPr/>
      </xdr:nvCxnSpPr>
      <xdr:spPr>
        <a:xfrm flipV="1">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26307</xdr:rowOff>
    </xdr:to>
    <xdr:cxnSp macro="">
      <xdr:nvCxnSpPr>
        <xdr:cNvPr id="73" name="直線コネクタ 72"/>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9" name="直線コネクタ 78"/>
        <xdr:cNvCxnSpPr/>
      </xdr:nvCxnSpPr>
      <xdr:spPr>
        <a:xfrm flipV="1">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90"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3" name="円/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5" name="円/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主な要因は、介護保険や下水道事業などの特別会計に対する繰出金が多額であると</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に、右肩上がりを続ける扶助費が比率を引き上げている。</a:t>
          </a:r>
          <a:endParaRPr lang="ja-JP" altLang="ja-JP" sz="1400">
            <a:effectLst/>
          </a:endParaRPr>
        </a:p>
        <a:p>
          <a:r>
            <a:rPr kumimoji="1" lang="ja-JP" altLang="ja-JP" sz="1100">
              <a:solidFill>
                <a:schemeClr val="dk1"/>
              </a:solidFill>
              <a:effectLst/>
              <a:latin typeface="+mn-lt"/>
              <a:ea typeface="+mn-ea"/>
              <a:cs typeface="+mn-cs"/>
            </a:rPr>
            <a:t>　今後は、料金設定の見直しなどにより特別会計への繰出金の抑制と、併せて経常経費全般を見直し、削減に向けた取組に努める。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59182</xdr:rowOff>
    </xdr:from>
    <xdr:to>
      <xdr:col>7</xdr:col>
      <xdr:colOff>152400</xdr:colOff>
      <xdr:row>65</xdr:row>
      <xdr:rowOff>152654</xdr:rowOff>
    </xdr:to>
    <xdr:cxnSp macro="">
      <xdr:nvCxnSpPr>
        <xdr:cNvPr id="126" name="直線コネクタ 125"/>
        <xdr:cNvCxnSpPr/>
      </xdr:nvCxnSpPr>
      <xdr:spPr>
        <a:xfrm flipV="1">
          <a:off x="4953000" y="10346182"/>
          <a:ext cx="0" cy="950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145559</xdr:rowOff>
    </xdr:from>
    <xdr:ext cx="762000" cy="259045"/>
    <xdr:sp macro="" textlink="">
      <xdr:nvSpPr>
        <xdr:cNvPr id="129"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60</xdr:row>
      <xdr:rowOff>59182</xdr:rowOff>
    </xdr:from>
    <xdr:to>
      <xdr:col>7</xdr:col>
      <xdr:colOff>241300</xdr:colOff>
      <xdr:row>60</xdr:row>
      <xdr:rowOff>59182</xdr:rowOff>
    </xdr:to>
    <xdr:cxnSp macro="">
      <xdr:nvCxnSpPr>
        <xdr:cNvPr id="130" name="直線コネクタ 129"/>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65</xdr:row>
      <xdr:rowOff>104394</xdr:rowOff>
    </xdr:to>
    <xdr:cxnSp macro="">
      <xdr:nvCxnSpPr>
        <xdr:cNvPr id="131" name="直線コネクタ 130"/>
        <xdr:cNvCxnSpPr/>
      </xdr:nvCxnSpPr>
      <xdr:spPr>
        <a:xfrm>
          <a:off x="4114800" y="111762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118635</xdr:rowOff>
    </xdr:from>
    <xdr:ext cx="762000" cy="259045"/>
    <xdr:sp macro="" textlink="">
      <xdr:nvSpPr>
        <xdr:cNvPr id="132"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33" name="フローチャート : 判断 132"/>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32004</xdr:rowOff>
    </xdr:from>
    <xdr:to>
      <xdr:col>6</xdr:col>
      <xdr:colOff>0</xdr:colOff>
      <xdr:row>65</xdr:row>
      <xdr:rowOff>133350</xdr:rowOff>
    </xdr:to>
    <xdr:cxnSp macro="">
      <xdr:nvCxnSpPr>
        <xdr:cNvPr id="134" name="直線コネクタ 133"/>
        <xdr:cNvCxnSpPr/>
      </xdr:nvCxnSpPr>
      <xdr:spPr>
        <a:xfrm flipV="1">
          <a:off x="3225800" y="1117625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167386</xdr:rowOff>
    </xdr:from>
    <xdr:to>
      <xdr:col>6</xdr:col>
      <xdr:colOff>50800</xdr:colOff>
      <xdr:row>63</xdr:row>
      <xdr:rowOff>97536</xdr:rowOff>
    </xdr:to>
    <xdr:sp macro="" textlink="">
      <xdr:nvSpPr>
        <xdr:cNvPr id="135" name="フローチャート : 判断 134"/>
        <xdr:cNvSpPr/>
      </xdr:nvSpPr>
      <xdr:spPr>
        <a:xfrm>
          <a:off x="4064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36" name="テキスト ボックス 135"/>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114046</xdr:rowOff>
    </xdr:from>
    <xdr:to>
      <xdr:col>4</xdr:col>
      <xdr:colOff>482600</xdr:colOff>
      <xdr:row>65</xdr:row>
      <xdr:rowOff>133350</xdr:rowOff>
    </xdr:to>
    <xdr:cxnSp macro="">
      <xdr:nvCxnSpPr>
        <xdr:cNvPr id="137" name="直線コネクタ 136"/>
        <xdr:cNvCxnSpPr/>
      </xdr:nvCxnSpPr>
      <xdr:spPr>
        <a:xfrm>
          <a:off x="2336800" y="1125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114046</xdr:rowOff>
    </xdr:from>
    <xdr:to>
      <xdr:col>3</xdr:col>
      <xdr:colOff>279400</xdr:colOff>
      <xdr:row>66</xdr:row>
      <xdr:rowOff>10160</xdr:rowOff>
    </xdr:to>
    <xdr:cxnSp macro="">
      <xdr:nvCxnSpPr>
        <xdr:cNvPr id="140" name="直線コネクタ 139"/>
        <xdr:cNvCxnSpPr/>
      </xdr:nvCxnSpPr>
      <xdr:spPr>
        <a:xfrm flipV="1">
          <a:off x="1447800" y="112582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1" name="フローチャート :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42" name="テキスト ボックス 141"/>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3" name="フローチャート : 判断 142"/>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4" name="テキスト ボックス 143"/>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50" name="円/楕円 149"/>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120921</xdr:rowOff>
    </xdr:from>
    <xdr:ext cx="762000" cy="259045"/>
    <xdr:sp macro="" textlink="">
      <xdr:nvSpPr>
        <xdr:cNvPr id="151" name="財政構造の弾力性該当値テキスト"/>
        <xdr:cNvSpPr txBox="1"/>
      </xdr:nvSpPr>
      <xdr:spPr>
        <a:xfrm>
          <a:off x="5041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52" name="円/楕円 151"/>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3" name="テキスト ボックス 152"/>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54" name="円/楕円 153"/>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55" name="テキスト ボックス 154"/>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63246</xdr:rowOff>
    </xdr:from>
    <xdr:to>
      <xdr:col>3</xdr:col>
      <xdr:colOff>330200</xdr:colOff>
      <xdr:row>65</xdr:row>
      <xdr:rowOff>164846</xdr:rowOff>
    </xdr:to>
    <xdr:sp macro="" textlink="">
      <xdr:nvSpPr>
        <xdr:cNvPr id="156" name="円/楕円 155"/>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149623</xdr:rowOff>
    </xdr:from>
    <xdr:ext cx="762000" cy="259045"/>
    <xdr:sp macro="" textlink="">
      <xdr:nvSpPr>
        <xdr:cNvPr id="157" name="テキスト ボックス 156"/>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58" name="円/楕円 157"/>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59" name="テキスト ボックス 158"/>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[123,954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職員数の減少と物件費の節減により、類似団体平均を下回っている。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今後も引き続きコスト低減に努める。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1" name="直線コネクタ 190"/>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2"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3" name="直線コネクタ 192"/>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4"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5" name="直線コネクタ 194"/>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109787</xdr:rowOff>
    </xdr:from>
    <xdr:to>
      <xdr:col>7</xdr:col>
      <xdr:colOff>152400</xdr:colOff>
      <xdr:row>80</xdr:row>
      <xdr:rowOff>115878</xdr:rowOff>
    </xdr:to>
    <xdr:cxnSp macro="">
      <xdr:nvCxnSpPr>
        <xdr:cNvPr id="196" name="直線コネクタ 195"/>
        <xdr:cNvCxnSpPr/>
      </xdr:nvCxnSpPr>
      <xdr:spPr>
        <a:xfrm flipV="1">
          <a:off x="4114800" y="13825787"/>
          <a:ext cx="8382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7"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198" name="フローチャート : 判断 197"/>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115878</xdr:rowOff>
    </xdr:from>
    <xdr:to>
      <xdr:col>6</xdr:col>
      <xdr:colOff>0</xdr:colOff>
      <xdr:row>80</xdr:row>
      <xdr:rowOff>126457</xdr:rowOff>
    </xdr:to>
    <xdr:cxnSp macro="">
      <xdr:nvCxnSpPr>
        <xdr:cNvPr id="199" name="直線コネクタ 198"/>
        <xdr:cNvCxnSpPr/>
      </xdr:nvCxnSpPr>
      <xdr:spPr>
        <a:xfrm flipV="1">
          <a:off x="3225800" y="13831878"/>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0" name="フローチャート : 判断 199"/>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1" name="テキスト ボックス 200"/>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84158</xdr:rowOff>
    </xdr:from>
    <xdr:to>
      <xdr:col>4</xdr:col>
      <xdr:colOff>482600</xdr:colOff>
      <xdr:row>80</xdr:row>
      <xdr:rowOff>126457</xdr:rowOff>
    </xdr:to>
    <xdr:cxnSp macro="">
      <xdr:nvCxnSpPr>
        <xdr:cNvPr id="202" name="直線コネクタ 201"/>
        <xdr:cNvCxnSpPr/>
      </xdr:nvCxnSpPr>
      <xdr:spPr>
        <a:xfrm>
          <a:off x="2336800" y="13800158"/>
          <a:ext cx="889000" cy="4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3" name="フローチャート : 判断 202"/>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4" name="テキスト ボックス 203"/>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84158</xdr:rowOff>
    </xdr:from>
    <xdr:to>
      <xdr:col>3</xdr:col>
      <xdr:colOff>279400</xdr:colOff>
      <xdr:row>80</xdr:row>
      <xdr:rowOff>105964</xdr:rowOff>
    </xdr:to>
    <xdr:cxnSp macro="">
      <xdr:nvCxnSpPr>
        <xdr:cNvPr id="205" name="直線コネクタ 204"/>
        <xdr:cNvCxnSpPr/>
      </xdr:nvCxnSpPr>
      <xdr:spPr>
        <a:xfrm flipV="1">
          <a:off x="1447800" y="13800158"/>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6" name="フローチャート : 判断 205"/>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7" name="テキスト ボックス 206"/>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08" name="フローチャート : 判断 207"/>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09" name="テキスト ボックス 208"/>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58987</xdr:rowOff>
    </xdr:from>
    <xdr:to>
      <xdr:col>7</xdr:col>
      <xdr:colOff>203200</xdr:colOff>
      <xdr:row>80</xdr:row>
      <xdr:rowOff>160587</xdr:rowOff>
    </xdr:to>
    <xdr:sp macro="" textlink="">
      <xdr:nvSpPr>
        <xdr:cNvPr id="215" name="円/楕円 214"/>
        <xdr:cNvSpPr/>
      </xdr:nvSpPr>
      <xdr:spPr>
        <a:xfrm>
          <a:off x="4902200" y="137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151714</xdr:rowOff>
    </xdr:from>
    <xdr:ext cx="762000" cy="259045"/>
    <xdr:sp macro="" textlink="">
      <xdr:nvSpPr>
        <xdr:cNvPr id="216" name="人件費・物件費等の状況該当値テキスト"/>
        <xdr:cNvSpPr txBox="1"/>
      </xdr:nvSpPr>
      <xdr:spPr>
        <a:xfrm>
          <a:off x="5041900" y="1369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65078</xdr:rowOff>
    </xdr:from>
    <xdr:to>
      <xdr:col>6</xdr:col>
      <xdr:colOff>50800</xdr:colOff>
      <xdr:row>80</xdr:row>
      <xdr:rowOff>166678</xdr:rowOff>
    </xdr:to>
    <xdr:sp macro="" textlink="">
      <xdr:nvSpPr>
        <xdr:cNvPr id="217" name="円/楕円 216"/>
        <xdr:cNvSpPr/>
      </xdr:nvSpPr>
      <xdr:spPr>
        <a:xfrm>
          <a:off x="4064000" y="137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5405</xdr:rowOff>
    </xdr:from>
    <xdr:ext cx="736600" cy="259045"/>
    <xdr:sp macro="" textlink="">
      <xdr:nvSpPr>
        <xdr:cNvPr id="218" name="テキスト ボックス 217"/>
        <xdr:cNvSpPr txBox="1"/>
      </xdr:nvSpPr>
      <xdr:spPr>
        <a:xfrm>
          <a:off x="3733800" y="1354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75657</xdr:rowOff>
    </xdr:from>
    <xdr:to>
      <xdr:col>4</xdr:col>
      <xdr:colOff>533400</xdr:colOff>
      <xdr:row>81</xdr:row>
      <xdr:rowOff>5807</xdr:rowOff>
    </xdr:to>
    <xdr:sp macro="" textlink="">
      <xdr:nvSpPr>
        <xdr:cNvPr id="219" name="円/楕円 218"/>
        <xdr:cNvSpPr/>
      </xdr:nvSpPr>
      <xdr:spPr>
        <a:xfrm>
          <a:off x="3175000" y="137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15984</xdr:rowOff>
    </xdr:from>
    <xdr:ext cx="762000" cy="259045"/>
    <xdr:sp macro="" textlink="">
      <xdr:nvSpPr>
        <xdr:cNvPr id="220" name="テキスト ボックス 219"/>
        <xdr:cNvSpPr txBox="1"/>
      </xdr:nvSpPr>
      <xdr:spPr>
        <a:xfrm>
          <a:off x="2844800" y="135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33358</xdr:rowOff>
    </xdr:from>
    <xdr:to>
      <xdr:col>3</xdr:col>
      <xdr:colOff>330200</xdr:colOff>
      <xdr:row>80</xdr:row>
      <xdr:rowOff>134958</xdr:rowOff>
    </xdr:to>
    <xdr:sp macro="" textlink="">
      <xdr:nvSpPr>
        <xdr:cNvPr id="221" name="円/楕円 220"/>
        <xdr:cNvSpPr/>
      </xdr:nvSpPr>
      <xdr:spPr>
        <a:xfrm>
          <a:off x="2286000" y="137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145135</xdr:rowOff>
    </xdr:from>
    <xdr:ext cx="762000" cy="259045"/>
    <xdr:sp macro="" textlink="">
      <xdr:nvSpPr>
        <xdr:cNvPr id="222" name="テキスト ボックス 221"/>
        <xdr:cNvSpPr txBox="1"/>
      </xdr:nvSpPr>
      <xdr:spPr>
        <a:xfrm>
          <a:off x="1955800" y="135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55164</xdr:rowOff>
    </xdr:from>
    <xdr:to>
      <xdr:col>2</xdr:col>
      <xdr:colOff>127000</xdr:colOff>
      <xdr:row>80</xdr:row>
      <xdr:rowOff>156764</xdr:rowOff>
    </xdr:to>
    <xdr:sp macro="" textlink="">
      <xdr:nvSpPr>
        <xdr:cNvPr id="223" name="円/楕円 222"/>
        <xdr:cNvSpPr/>
      </xdr:nvSpPr>
      <xdr:spPr>
        <a:xfrm>
          <a:off x="1397000" y="137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166941</xdr:rowOff>
    </xdr:from>
    <xdr:ext cx="762000" cy="259045"/>
    <xdr:sp macro="" textlink="">
      <xdr:nvSpPr>
        <xdr:cNvPr id="224" name="テキスト ボックス 223"/>
        <xdr:cNvSpPr txBox="1"/>
      </xdr:nvSpPr>
      <xdr:spPr>
        <a:xfrm>
          <a:off x="1066800" y="13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年度まで新規採用がなかったことと、年齢層の高い職員が比較的多かったことから、類似団体よりも高い指数で推移していたが、平成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年度以降はこれら要因が解消されつつある。</a:t>
          </a:r>
          <a:endParaRPr lang="ja-JP" altLang="ja-JP" sz="1400">
            <a:effectLst/>
          </a:endParaRPr>
        </a:p>
        <a:p>
          <a:r>
            <a:rPr kumimoji="1" lang="ja-JP" altLang="ja-JP" sz="1100">
              <a:solidFill>
                <a:schemeClr val="dk1"/>
              </a:solidFill>
              <a:effectLst/>
              <a:latin typeface="+mn-lt"/>
              <a:ea typeface="+mn-ea"/>
              <a:cs typeface="+mn-cs"/>
            </a:rPr>
            <a:t>　また、従来より人事院勧告及び県人事委員会勧告を踏まえた給与体系をとっており、各種手当の内容も他団体と同程度であることから、類似団体平均とほぼ同じ水準となった。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3" name="直線コネクタ 252"/>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4"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5" name="直線コネクタ 254"/>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6"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7" name="直線コネクタ 256"/>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160161</xdr:rowOff>
    </xdr:to>
    <xdr:cxnSp macro="">
      <xdr:nvCxnSpPr>
        <xdr:cNvPr id="258" name="直線コネクタ 257"/>
        <xdr:cNvCxnSpPr/>
      </xdr:nvCxnSpPr>
      <xdr:spPr>
        <a:xfrm>
          <a:off x="16179800" y="14162616"/>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59"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0" name="フローチャート : 判断 259"/>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157339</xdr:rowOff>
    </xdr:to>
    <xdr:cxnSp macro="">
      <xdr:nvCxnSpPr>
        <xdr:cNvPr id="261" name="直線コネクタ 260"/>
        <xdr:cNvCxnSpPr/>
      </xdr:nvCxnSpPr>
      <xdr:spPr>
        <a:xfrm flipV="1">
          <a:off x="15290800" y="141626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2" name="フローチャート : 判断 261"/>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3" name="テキスト ボックス 262"/>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157339</xdr:rowOff>
    </xdr:to>
    <xdr:cxnSp macro="">
      <xdr:nvCxnSpPr>
        <xdr:cNvPr id="264" name="直線コネクタ 263"/>
        <xdr:cNvCxnSpPr/>
      </xdr:nvCxnSpPr>
      <xdr:spPr>
        <a:xfrm>
          <a:off x="14401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5" name="フローチャート : 判断 264"/>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6" name="テキスト ボックス 265"/>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88</xdr:row>
      <xdr:rowOff>53622</xdr:rowOff>
    </xdr:to>
    <xdr:cxnSp macro="">
      <xdr:nvCxnSpPr>
        <xdr:cNvPr id="267" name="直線コネクタ 266"/>
        <xdr:cNvCxnSpPr/>
      </xdr:nvCxnSpPr>
      <xdr:spPr>
        <a:xfrm flipV="1">
          <a:off x="13512800" y="14122400"/>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8" name="フローチャート : 判断 267"/>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9" name="テキスト ボックス 268"/>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0" name="フローチャート : 判断 269"/>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1" name="テキスト ボックス 270"/>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7" name="円/楕円 276"/>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81438</xdr:rowOff>
    </xdr:from>
    <xdr:ext cx="762000" cy="259045"/>
    <xdr:sp macro="" textlink="">
      <xdr:nvSpPr>
        <xdr:cNvPr id="278" name="給与水準   （国との比較）該当値テキスト"/>
        <xdr:cNvSpPr txBox="1"/>
      </xdr:nvSpPr>
      <xdr:spPr>
        <a:xfrm>
          <a:off x="17106900" y="143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9" name="円/楕円 278"/>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139293</xdr:rowOff>
    </xdr:from>
    <xdr:ext cx="736600" cy="259045"/>
    <xdr:sp macro="" textlink="">
      <xdr:nvSpPr>
        <xdr:cNvPr id="280" name="テキスト ボックス 279"/>
        <xdr:cNvSpPr txBox="1"/>
      </xdr:nvSpPr>
      <xdr:spPr>
        <a:xfrm>
          <a:off x="15798800" y="1419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106539</xdr:rowOff>
    </xdr:from>
    <xdr:to>
      <xdr:col>22</xdr:col>
      <xdr:colOff>254000</xdr:colOff>
      <xdr:row>83</xdr:row>
      <xdr:rowOff>36689</xdr:rowOff>
    </xdr:to>
    <xdr:sp macro="" textlink="">
      <xdr:nvSpPr>
        <xdr:cNvPr id="281" name="円/楕円 280"/>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21466</xdr:rowOff>
    </xdr:from>
    <xdr:ext cx="762000" cy="259045"/>
    <xdr:sp macro="" textlink="">
      <xdr:nvSpPr>
        <xdr:cNvPr id="282" name="テキスト ボックス 281"/>
        <xdr:cNvSpPr txBox="1"/>
      </xdr:nvSpPr>
      <xdr:spPr>
        <a:xfrm>
          <a:off x="14909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12700</xdr:rowOff>
    </xdr:from>
    <xdr:to>
      <xdr:col>21</xdr:col>
      <xdr:colOff>50800</xdr:colOff>
      <xdr:row>82</xdr:row>
      <xdr:rowOff>114300</xdr:rowOff>
    </xdr:to>
    <xdr:sp macro="" textlink="">
      <xdr:nvSpPr>
        <xdr:cNvPr id="283" name="円/楕円 282"/>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99077</xdr:rowOff>
    </xdr:from>
    <xdr:ext cx="762000" cy="259045"/>
    <xdr:sp macro="" textlink="">
      <xdr:nvSpPr>
        <xdr:cNvPr id="284" name="テキスト ボックス 283"/>
        <xdr:cNvSpPr txBox="1"/>
      </xdr:nvSpPr>
      <xdr:spPr>
        <a:xfrm>
          <a:off x="14020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2822</xdr:rowOff>
    </xdr:from>
    <xdr:to>
      <xdr:col>19</xdr:col>
      <xdr:colOff>533400</xdr:colOff>
      <xdr:row>88</xdr:row>
      <xdr:rowOff>104422</xdr:rowOff>
    </xdr:to>
    <xdr:sp macro="" textlink="">
      <xdr:nvSpPr>
        <xdr:cNvPr id="285" name="円/楕円 284"/>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89199</xdr:rowOff>
    </xdr:from>
    <xdr:ext cx="762000" cy="259045"/>
    <xdr:sp macro="" textlink="">
      <xdr:nvSpPr>
        <xdr:cNvPr id="286" name="テキスト ボックス 285"/>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職員数が多かったことから、組織機構の見直し（課の統合、児童館の廃止等）と併せて、平成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年度までの退職者分を不補充とし、その間</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人が削減された。</a:t>
          </a:r>
          <a:endParaRPr lang="ja-JP" altLang="ja-JP" sz="1400">
            <a:effectLst/>
          </a:endParaRPr>
        </a:p>
        <a:p>
          <a:r>
            <a:rPr kumimoji="1" lang="ja-JP" altLang="ja-JP" sz="1100">
              <a:solidFill>
                <a:schemeClr val="dk1"/>
              </a:solidFill>
              <a:effectLst/>
              <a:latin typeface="+mn-lt"/>
              <a:ea typeface="+mn-ea"/>
              <a:cs typeface="+mn-cs"/>
            </a:rPr>
            <a:t>　その後、新規採用を進めてきたものの、現在は類似団体平均を</a:t>
          </a:r>
          <a:r>
            <a:rPr kumimoji="1" lang="en-US" altLang="ja-JP" sz="1100">
              <a:solidFill>
                <a:schemeClr val="dk1"/>
              </a:solidFill>
              <a:effectLst/>
              <a:latin typeface="+mn-lt"/>
              <a:ea typeface="+mn-ea"/>
              <a:cs typeface="+mn-cs"/>
            </a:rPr>
            <a:t>3.99</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定員管理を踏まえて必要数の採用を行い、適正な人員管理に努める。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71200</xdr:rowOff>
    </xdr:from>
    <xdr:to>
      <xdr:col>24</xdr:col>
      <xdr:colOff>558800</xdr:colOff>
      <xdr:row>58</xdr:row>
      <xdr:rowOff>86281</xdr:rowOff>
    </xdr:to>
    <xdr:cxnSp macro="">
      <xdr:nvCxnSpPr>
        <xdr:cNvPr id="325" name="直線コネクタ 324"/>
        <xdr:cNvCxnSpPr/>
      </xdr:nvCxnSpPr>
      <xdr:spPr>
        <a:xfrm>
          <a:off x="16179800" y="1001530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6"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71200</xdr:rowOff>
    </xdr:from>
    <xdr:to>
      <xdr:col>23</xdr:col>
      <xdr:colOff>406400</xdr:colOff>
      <xdr:row>58</xdr:row>
      <xdr:rowOff>77232</xdr:rowOff>
    </xdr:to>
    <xdr:cxnSp macro="">
      <xdr:nvCxnSpPr>
        <xdr:cNvPr id="328" name="直線コネクタ 327"/>
        <xdr:cNvCxnSpPr/>
      </xdr:nvCxnSpPr>
      <xdr:spPr>
        <a:xfrm flipV="1">
          <a:off x="15290800" y="100153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0" name="テキスト ボックス 329"/>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77232</xdr:rowOff>
    </xdr:from>
    <xdr:to>
      <xdr:col>22</xdr:col>
      <xdr:colOff>203200</xdr:colOff>
      <xdr:row>58</xdr:row>
      <xdr:rowOff>130016</xdr:rowOff>
    </xdr:to>
    <xdr:cxnSp macro="">
      <xdr:nvCxnSpPr>
        <xdr:cNvPr id="331" name="直線コネクタ 330"/>
        <xdr:cNvCxnSpPr/>
      </xdr:nvCxnSpPr>
      <xdr:spPr>
        <a:xfrm flipV="1">
          <a:off x="14401800" y="10021332"/>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3" name="テキスト ボックス 332"/>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81756</xdr:rowOff>
    </xdr:from>
    <xdr:to>
      <xdr:col>21</xdr:col>
      <xdr:colOff>0</xdr:colOff>
      <xdr:row>58</xdr:row>
      <xdr:rowOff>130016</xdr:rowOff>
    </xdr:to>
    <xdr:cxnSp macro="">
      <xdr:nvCxnSpPr>
        <xdr:cNvPr id="334" name="直線コネクタ 333"/>
        <xdr:cNvCxnSpPr/>
      </xdr:nvCxnSpPr>
      <xdr:spPr>
        <a:xfrm>
          <a:off x="13512800" y="100258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6" name="テキスト ボックス 335"/>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8" name="テキスト ボックス 33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35481</xdr:rowOff>
    </xdr:from>
    <xdr:to>
      <xdr:col>24</xdr:col>
      <xdr:colOff>609600</xdr:colOff>
      <xdr:row>58</xdr:row>
      <xdr:rowOff>137081</xdr:rowOff>
    </xdr:to>
    <xdr:sp macro="" textlink="">
      <xdr:nvSpPr>
        <xdr:cNvPr id="344" name="円/楕円 343"/>
        <xdr:cNvSpPr/>
      </xdr:nvSpPr>
      <xdr:spPr>
        <a:xfrm>
          <a:off x="16967200" y="997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128208</xdr:rowOff>
    </xdr:from>
    <xdr:ext cx="762000" cy="259045"/>
    <xdr:sp macro="" textlink="">
      <xdr:nvSpPr>
        <xdr:cNvPr id="345" name="定員管理の状況該当値テキスト"/>
        <xdr:cNvSpPr txBox="1"/>
      </xdr:nvSpPr>
      <xdr:spPr>
        <a:xfrm>
          <a:off x="17106900" y="990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20400</xdr:rowOff>
    </xdr:from>
    <xdr:to>
      <xdr:col>23</xdr:col>
      <xdr:colOff>457200</xdr:colOff>
      <xdr:row>58</xdr:row>
      <xdr:rowOff>122000</xdr:rowOff>
    </xdr:to>
    <xdr:sp macro="" textlink="">
      <xdr:nvSpPr>
        <xdr:cNvPr id="346" name="円/楕円 345"/>
        <xdr:cNvSpPr/>
      </xdr:nvSpPr>
      <xdr:spPr>
        <a:xfrm>
          <a:off x="16129000" y="99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132177</xdr:rowOff>
    </xdr:from>
    <xdr:ext cx="736600" cy="259045"/>
    <xdr:sp macro="" textlink="">
      <xdr:nvSpPr>
        <xdr:cNvPr id="347" name="テキスト ボックス 346"/>
        <xdr:cNvSpPr txBox="1"/>
      </xdr:nvSpPr>
      <xdr:spPr>
        <a:xfrm>
          <a:off x="15798800" y="973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26432</xdr:rowOff>
    </xdr:from>
    <xdr:to>
      <xdr:col>22</xdr:col>
      <xdr:colOff>254000</xdr:colOff>
      <xdr:row>58</xdr:row>
      <xdr:rowOff>128032</xdr:rowOff>
    </xdr:to>
    <xdr:sp macro="" textlink="">
      <xdr:nvSpPr>
        <xdr:cNvPr id="348" name="円/楕円 347"/>
        <xdr:cNvSpPr/>
      </xdr:nvSpPr>
      <xdr:spPr>
        <a:xfrm>
          <a:off x="15240000" y="99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138209</xdr:rowOff>
    </xdr:from>
    <xdr:ext cx="762000" cy="259045"/>
    <xdr:sp macro="" textlink="">
      <xdr:nvSpPr>
        <xdr:cNvPr id="349" name="テキスト ボックス 348"/>
        <xdr:cNvSpPr txBox="1"/>
      </xdr:nvSpPr>
      <xdr:spPr>
        <a:xfrm>
          <a:off x="14909800" y="97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79216</xdr:rowOff>
    </xdr:from>
    <xdr:to>
      <xdr:col>21</xdr:col>
      <xdr:colOff>50800</xdr:colOff>
      <xdr:row>59</xdr:row>
      <xdr:rowOff>9366</xdr:rowOff>
    </xdr:to>
    <xdr:sp macro="" textlink="">
      <xdr:nvSpPr>
        <xdr:cNvPr id="350" name="円/楕円 349"/>
        <xdr:cNvSpPr/>
      </xdr:nvSpPr>
      <xdr:spPr>
        <a:xfrm>
          <a:off x="14351000" y="100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19543</xdr:rowOff>
    </xdr:from>
    <xdr:ext cx="762000" cy="259045"/>
    <xdr:sp macro="" textlink="">
      <xdr:nvSpPr>
        <xdr:cNvPr id="351" name="テキスト ボックス 350"/>
        <xdr:cNvSpPr txBox="1"/>
      </xdr:nvSpPr>
      <xdr:spPr>
        <a:xfrm>
          <a:off x="14020800" y="979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30956</xdr:rowOff>
    </xdr:from>
    <xdr:to>
      <xdr:col>19</xdr:col>
      <xdr:colOff>533400</xdr:colOff>
      <xdr:row>58</xdr:row>
      <xdr:rowOff>132556</xdr:rowOff>
    </xdr:to>
    <xdr:sp macro="" textlink="">
      <xdr:nvSpPr>
        <xdr:cNvPr id="352" name="円/楕円 351"/>
        <xdr:cNvSpPr/>
      </xdr:nvSpPr>
      <xdr:spPr>
        <a:xfrm>
          <a:off x="13462000" y="99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142733</xdr:rowOff>
    </xdr:from>
    <xdr:ext cx="762000" cy="259045"/>
    <xdr:sp macro="" textlink="">
      <xdr:nvSpPr>
        <xdr:cNvPr id="353" name="テキスト ボックス 352"/>
        <xdr:cNvSpPr txBox="1"/>
      </xdr:nvSpPr>
      <xdr:spPr>
        <a:xfrm>
          <a:off x="13131800" y="974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ここ数年は、緩やかに比率が改善している</a:t>
          </a:r>
          <a:r>
            <a:rPr kumimoji="1" lang="ja-JP" altLang="en-US" sz="1100">
              <a:solidFill>
                <a:schemeClr val="dk1"/>
              </a:solidFill>
              <a:effectLst/>
              <a:latin typeface="+mn-lt"/>
              <a:ea typeface="+mn-ea"/>
              <a:cs typeface="+mn-cs"/>
            </a:rPr>
            <a:t>が、依然として類似団体平均を上回っている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償還終了に伴う元利償還金の減少と新規発行の抑制が要因であり、今後も計画的な地方債発行に努める。</a:t>
          </a:r>
          <a:endParaRPr lang="ja-JP" altLang="ja-JP" sz="1400">
            <a:effectLst/>
          </a:endParaRPr>
        </a:p>
        <a:p>
          <a:r>
            <a:rPr kumimoji="1" lang="ja-JP" altLang="ja-JP" sz="1100">
              <a:solidFill>
                <a:schemeClr val="dk1"/>
              </a:solidFill>
              <a:effectLst/>
              <a:latin typeface="+mn-lt"/>
              <a:ea typeface="+mn-ea"/>
              <a:cs typeface="+mn-cs"/>
            </a:rPr>
            <a:t>　一方で、公営企業債の元利償還金に対する繰出金の増加が見込まれていることから、今後の比率は横ばい傾向で推移していくものと思われる。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3" name="直線コネクタ 382"/>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5" name="直線コネクタ 38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6"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7" name="直線コネクタ 386"/>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148872</xdr:rowOff>
    </xdr:from>
    <xdr:to>
      <xdr:col>24</xdr:col>
      <xdr:colOff>558800</xdr:colOff>
      <xdr:row>43</xdr:row>
      <xdr:rowOff>148872</xdr:rowOff>
    </xdr:to>
    <xdr:cxnSp macro="">
      <xdr:nvCxnSpPr>
        <xdr:cNvPr id="388" name="直線コネクタ 387"/>
        <xdr:cNvCxnSpPr/>
      </xdr:nvCxnSpPr>
      <xdr:spPr>
        <a:xfrm>
          <a:off x="16179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89"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0" name="フローチャート : 判断 389"/>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148872</xdr:rowOff>
    </xdr:from>
    <xdr:to>
      <xdr:col>23</xdr:col>
      <xdr:colOff>406400</xdr:colOff>
      <xdr:row>43</xdr:row>
      <xdr:rowOff>162278</xdr:rowOff>
    </xdr:to>
    <xdr:cxnSp macro="">
      <xdr:nvCxnSpPr>
        <xdr:cNvPr id="391" name="直線コネクタ 390"/>
        <xdr:cNvCxnSpPr/>
      </xdr:nvCxnSpPr>
      <xdr:spPr>
        <a:xfrm flipV="1">
          <a:off x="15290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2" name="フローチャート : 判断 391"/>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93" name="テキスト ボックス 392"/>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162278</xdr:rowOff>
    </xdr:from>
    <xdr:to>
      <xdr:col>22</xdr:col>
      <xdr:colOff>203200</xdr:colOff>
      <xdr:row>44</xdr:row>
      <xdr:rowOff>44450</xdr:rowOff>
    </xdr:to>
    <xdr:cxnSp macro="">
      <xdr:nvCxnSpPr>
        <xdr:cNvPr id="394" name="直線コネクタ 393"/>
        <xdr:cNvCxnSpPr/>
      </xdr:nvCxnSpPr>
      <xdr:spPr>
        <a:xfrm flipV="1">
          <a:off x="14401800" y="75346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8766</xdr:rowOff>
    </xdr:from>
    <xdr:ext cx="762000" cy="259045"/>
    <xdr:sp macro="" textlink="">
      <xdr:nvSpPr>
        <xdr:cNvPr id="396" name="テキスト ボックス 395"/>
        <xdr:cNvSpPr txBox="1"/>
      </xdr:nvSpPr>
      <xdr:spPr>
        <a:xfrm>
          <a:off x="14909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165100</xdr:rowOff>
    </xdr:to>
    <xdr:cxnSp macro="">
      <xdr:nvCxnSpPr>
        <xdr:cNvPr id="397" name="直線コネクタ 396"/>
        <xdr:cNvCxnSpPr/>
      </xdr:nvCxnSpPr>
      <xdr:spPr>
        <a:xfrm flipV="1">
          <a:off x="13512800" y="758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398" name="フローチャート : 判断 397"/>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142822</xdr:rowOff>
    </xdr:from>
    <xdr:ext cx="762000" cy="259045"/>
    <xdr:sp macro="" textlink="">
      <xdr:nvSpPr>
        <xdr:cNvPr id="399" name="テキスト ボックス 398"/>
        <xdr:cNvSpPr txBox="1"/>
      </xdr:nvSpPr>
      <xdr:spPr>
        <a:xfrm>
          <a:off x="14020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0" name="フローチャート : 判断 399"/>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401" name="テキスト ボックス 400"/>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98072</xdr:rowOff>
    </xdr:from>
    <xdr:to>
      <xdr:col>24</xdr:col>
      <xdr:colOff>609600</xdr:colOff>
      <xdr:row>44</xdr:row>
      <xdr:rowOff>28222</xdr:rowOff>
    </xdr:to>
    <xdr:sp macro="" textlink="">
      <xdr:nvSpPr>
        <xdr:cNvPr id="407" name="円/楕円 406"/>
        <xdr:cNvSpPr/>
      </xdr:nvSpPr>
      <xdr:spPr>
        <a:xfrm>
          <a:off x="16967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70149</xdr:rowOff>
    </xdr:from>
    <xdr:ext cx="762000" cy="259045"/>
    <xdr:sp macro="" textlink="">
      <xdr:nvSpPr>
        <xdr:cNvPr id="408" name="公債費負担の状況該当値テキスト"/>
        <xdr:cNvSpPr txBox="1"/>
      </xdr:nvSpPr>
      <xdr:spPr>
        <a:xfrm>
          <a:off x="17106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98072</xdr:rowOff>
    </xdr:from>
    <xdr:to>
      <xdr:col>23</xdr:col>
      <xdr:colOff>457200</xdr:colOff>
      <xdr:row>44</xdr:row>
      <xdr:rowOff>28222</xdr:rowOff>
    </xdr:to>
    <xdr:sp macro="" textlink="">
      <xdr:nvSpPr>
        <xdr:cNvPr id="409" name="円/楕円 408"/>
        <xdr:cNvSpPr/>
      </xdr:nvSpPr>
      <xdr:spPr>
        <a:xfrm>
          <a:off x="16129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12999</xdr:rowOff>
    </xdr:from>
    <xdr:ext cx="736600" cy="259045"/>
    <xdr:sp macro="" textlink="">
      <xdr:nvSpPr>
        <xdr:cNvPr id="410" name="テキスト ボックス 409"/>
        <xdr:cNvSpPr txBox="1"/>
      </xdr:nvSpPr>
      <xdr:spPr>
        <a:xfrm>
          <a:off x="15798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111478</xdr:rowOff>
    </xdr:from>
    <xdr:to>
      <xdr:col>22</xdr:col>
      <xdr:colOff>254000</xdr:colOff>
      <xdr:row>44</xdr:row>
      <xdr:rowOff>41628</xdr:rowOff>
    </xdr:to>
    <xdr:sp macro="" textlink="">
      <xdr:nvSpPr>
        <xdr:cNvPr id="411" name="円/楕円 410"/>
        <xdr:cNvSpPr/>
      </xdr:nvSpPr>
      <xdr:spPr>
        <a:xfrm>
          <a:off x="15240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26405</xdr:rowOff>
    </xdr:from>
    <xdr:ext cx="762000" cy="259045"/>
    <xdr:sp macro="" textlink="">
      <xdr:nvSpPr>
        <xdr:cNvPr id="412" name="テキスト ボックス 411"/>
        <xdr:cNvSpPr txBox="1"/>
      </xdr:nvSpPr>
      <xdr:spPr>
        <a:xfrm>
          <a:off x="14909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13" name="円/楕円 412"/>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14" name="テキスト ボックス 413"/>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5" name="円/楕円 414"/>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6" name="テキスト ボックス 415"/>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地方債残高と退職手当負担見込額の減少、財政調整基金の積み増しにより、前年度より</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ポイント比率が下がるなど、ここ数年は改善傾向にある。</a:t>
          </a:r>
          <a:endParaRPr lang="ja-JP" altLang="ja-JP">
            <a:effectLst/>
          </a:endParaRPr>
        </a:p>
        <a:p>
          <a:r>
            <a:rPr kumimoji="1" lang="ja-JP" altLang="ja-JP" sz="1100">
              <a:solidFill>
                <a:schemeClr val="dk1"/>
              </a:solidFill>
              <a:effectLst/>
              <a:latin typeface="+mn-lt"/>
              <a:ea typeface="+mn-ea"/>
              <a:cs typeface="+mn-cs"/>
            </a:rPr>
            <a:t>　しかし比率は依然として高く、類似団体平均を</a:t>
          </a:r>
          <a:r>
            <a:rPr kumimoji="1" lang="en-US" altLang="ja-JP" sz="1100">
              <a:solidFill>
                <a:schemeClr val="dk1"/>
              </a:solidFill>
              <a:effectLst/>
              <a:latin typeface="+mn-lt"/>
              <a:ea typeface="+mn-ea"/>
              <a:cs typeface="+mn-cs"/>
            </a:rPr>
            <a:t>76.3</a:t>
          </a:r>
          <a:r>
            <a:rPr kumimoji="1" lang="ja-JP" altLang="ja-JP" sz="1100">
              <a:solidFill>
                <a:schemeClr val="dk1"/>
              </a:solidFill>
              <a:effectLst/>
              <a:latin typeface="+mn-lt"/>
              <a:ea typeface="+mn-ea"/>
              <a:cs typeface="+mn-cs"/>
            </a:rPr>
            <a:t>ポイント上回っている。</a:t>
          </a:r>
          <a:endParaRPr lang="ja-JP" altLang="ja-JP">
            <a:effectLst/>
          </a:endParaRPr>
        </a:p>
        <a:p>
          <a:r>
            <a:rPr kumimoji="1" lang="ja-JP" altLang="ja-JP" sz="1100">
              <a:solidFill>
                <a:schemeClr val="dk1"/>
              </a:solidFill>
              <a:effectLst/>
              <a:latin typeface="+mn-lt"/>
              <a:ea typeface="+mn-ea"/>
              <a:cs typeface="+mn-cs"/>
            </a:rPr>
            <a:t>　今後は、財政の中長期的な見通しを踏まえた計画的な地方債発行に努め、一層の比率抑制に努める。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1" name="直線コネクタ 440"/>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2"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3" name="直線コネクタ 442"/>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84550</xdr:rowOff>
    </xdr:from>
    <xdr:to>
      <xdr:col>24</xdr:col>
      <xdr:colOff>558800</xdr:colOff>
      <xdr:row>19</xdr:row>
      <xdr:rowOff>162370</xdr:rowOff>
    </xdr:to>
    <xdr:cxnSp macro="">
      <xdr:nvCxnSpPr>
        <xdr:cNvPr id="446" name="直線コネクタ 445"/>
        <xdr:cNvCxnSpPr/>
      </xdr:nvCxnSpPr>
      <xdr:spPr>
        <a:xfrm flipV="1">
          <a:off x="16179800" y="3342100"/>
          <a:ext cx="8382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47"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8" name="フローチャート : 判断 447"/>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162370</xdr:rowOff>
    </xdr:from>
    <xdr:to>
      <xdr:col>23</xdr:col>
      <xdr:colOff>406400</xdr:colOff>
      <xdr:row>20</xdr:row>
      <xdr:rowOff>119412</xdr:rowOff>
    </xdr:to>
    <xdr:cxnSp macro="">
      <xdr:nvCxnSpPr>
        <xdr:cNvPr id="449" name="直線コネクタ 448"/>
        <xdr:cNvCxnSpPr/>
      </xdr:nvCxnSpPr>
      <xdr:spPr>
        <a:xfrm flipV="1">
          <a:off x="15290800" y="3419920"/>
          <a:ext cx="889000" cy="1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1" name="テキスト ボックス 450"/>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119412</xdr:rowOff>
    </xdr:from>
    <xdr:to>
      <xdr:col>22</xdr:col>
      <xdr:colOff>203200</xdr:colOff>
      <xdr:row>20</xdr:row>
      <xdr:rowOff>144748</xdr:rowOff>
    </xdr:to>
    <xdr:cxnSp macro="">
      <xdr:nvCxnSpPr>
        <xdr:cNvPr id="452" name="直線コネクタ 451"/>
        <xdr:cNvCxnSpPr/>
      </xdr:nvCxnSpPr>
      <xdr:spPr>
        <a:xfrm flipV="1">
          <a:off x="14401800" y="354841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3" name="フローチャート : 判断 452"/>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4" name="テキスト ボックス 453"/>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144748</xdr:rowOff>
    </xdr:from>
    <xdr:to>
      <xdr:col>21</xdr:col>
      <xdr:colOff>0</xdr:colOff>
      <xdr:row>21</xdr:row>
      <xdr:rowOff>40862</xdr:rowOff>
    </xdr:to>
    <xdr:cxnSp macro="">
      <xdr:nvCxnSpPr>
        <xdr:cNvPr id="455" name="直線コネクタ 454"/>
        <xdr:cNvCxnSpPr/>
      </xdr:nvCxnSpPr>
      <xdr:spPr>
        <a:xfrm flipV="1">
          <a:off x="13512800" y="35737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6" name="フローチャート : 判断 455"/>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7" name="テキスト ボックス 456"/>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8" name="フローチャート : 判断 457"/>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59" name="テキスト ボックス 458"/>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33750</xdr:rowOff>
    </xdr:from>
    <xdr:to>
      <xdr:col>24</xdr:col>
      <xdr:colOff>609600</xdr:colOff>
      <xdr:row>19</xdr:row>
      <xdr:rowOff>135350</xdr:rowOff>
    </xdr:to>
    <xdr:sp macro="" textlink="">
      <xdr:nvSpPr>
        <xdr:cNvPr id="465" name="円/楕円 464"/>
        <xdr:cNvSpPr/>
      </xdr:nvSpPr>
      <xdr:spPr>
        <a:xfrm>
          <a:off x="16967200" y="32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5827</xdr:rowOff>
    </xdr:from>
    <xdr:ext cx="762000" cy="259045"/>
    <xdr:sp macro="" textlink="">
      <xdr:nvSpPr>
        <xdr:cNvPr id="466" name="将来負担の状況該当値テキスト"/>
        <xdr:cNvSpPr txBox="1"/>
      </xdr:nvSpPr>
      <xdr:spPr>
        <a:xfrm>
          <a:off x="17106900" y="3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111570</xdr:rowOff>
    </xdr:from>
    <xdr:to>
      <xdr:col>23</xdr:col>
      <xdr:colOff>457200</xdr:colOff>
      <xdr:row>20</xdr:row>
      <xdr:rowOff>41720</xdr:rowOff>
    </xdr:to>
    <xdr:sp macro="" textlink="">
      <xdr:nvSpPr>
        <xdr:cNvPr id="467" name="円/楕円 466"/>
        <xdr:cNvSpPr/>
      </xdr:nvSpPr>
      <xdr:spPr>
        <a:xfrm>
          <a:off x="16129000" y="33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26497</xdr:rowOff>
    </xdr:from>
    <xdr:ext cx="736600" cy="259045"/>
    <xdr:sp macro="" textlink="">
      <xdr:nvSpPr>
        <xdr:cNvPr id="468" name="テキスト ボックス 467"/>
        <xdr:cNvSpPr txBox="1"/>
      </xdr:nvSpPr>
      <xdr:spPr>
        <a:xfrm>
          <a:off x="15798800" y="345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68612</xdr:rowOff>
    </xdr:from>
    <xdr:to>
      <xdr:col>22</xdr:col>
      <xdr:colOff>254000</xdr:colOff>
      <xdr:row>20</xdr:row>
      <xdr:rowOff>170212</xdr:rowOff>
    </xdr:to>
    <xdr:sp macro="" textlink="">
      <xdr:nvSpPr>
        <xdr:cNvPr id="469" name="円/楕円 468"/>
        <xdr:cNvSpPr/>
      </xdr:nvSpPr>
      <xdr:spPr>
        <a:xfrm>
          <a:off x="15240000" y="34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154989</xdr:rowOff>
    </xdr:from>
    <xdr:ext cx="762000" cy="259045"/>
    <xdr:sp macro="" textlink="">
      <xdr:nvSpPr>
        <xdr:cNvPr id="470" name="テキスト ボックス 469"/>
        <xdr:cNvSpPr txBox="1"/>
      </xdr:nvSpPr>
      <xdr:spPr>
        <a:xfrm>
          <a:off x="14909800" y="358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93948</xdr:rowOff>
    </xdr:from>
    <xdr:to>
      <xdr:col>21</xdr:col>
      <xdr:colOff>50800</xdr:colOff>
      <xdr:row>21</xdr:row>
      <xdr:rowOff>24098</xdr:rowOff>
    </xdr:to>
    <xdr:sp macro="" textlink="">
      <xdr:nvSpPr>
        <xdr:cNvPr id="471" name="円/楕円 470"/>
        <xdr:cNvSpPr/>
      </xdr:nvSpPr>
      <xdr:spPr>
        <a:xfrm>
          <a:off x="14351000" y="35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8875</xdr:rowOff>
    </xdr:from>
    <xdr:ext cx="762000" cy="259045"/>
    <xdr:sp macro="" textlink="">
      <xdr:nvSpPr>
        <xdr:cNvPr id="472" name="テキスト ボックス 471"/>
        <xdr:cNvSpPr txBox="1"/>
      </xdr:nvSpPr>
      <xdr:spPr>
        <a:xfrm>
          <a:off x="14020800" y="36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161512</xdr:rowOff>
    </xdr:from>
    <xdr:to>
      <xdr:col>19</xdr:col>
      <xdr:colOff>533400</xdr:colOff>
      <xdr:row>21</xdr:row>
      <xdr:rowOff>91662</xdr:rowOff>
    </xdr:to>
    <xdr:sp macro="" textlink="">
      <xdr:nvSpPr>
        <xdr:cNvPr id="473" name="円/楕円 472"/>
        <xdr:cNvSpPr/>
      </xdr:nvSpPr>
      <xdr:spPr>
        <a:xfrm>
          <a:off x="13462000" y="3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76439</xdr:rowOff>
    </xdr:from>
    <xdr:ext cx="762000" cy="259045"/>
    <xdr:sp macro="" textlink="">
      <xdr:nvSpPr>
        <xdr:cNvPr id="474" name="テキスト ボックス 473"/>
        <xdr:cNvSpPr txBox="1"/>
      </xdr:nvSpPr>
      <xdr:spPr>
        <a:xfrm>
          <a:off x="13131800" y="367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人件費に係る経常収支比率は前年度よりも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ポイント下がり、類似団体平均と</a:t>
          </a:r>
          <a:r>
            <a:rPr kumimoji="1" lang="ja-JP" altLang="en-US" sz="1100">
              <a:solidFill>
                <a:schemeClr val="dk1"/>
              </a:solidFill>
              <a:effectLst/>
              <a:latin typeface="+mn-lt"/>
              <a:ea typeface="+mn-ea"/>
              <a:cs typeface="+mn-cs"/>
            </a:rPr>
            <a:t>同水準と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人口千人当たりの職員数が類似団体平均を</a:t>
          </a:r>
          <a:r>
            <a:rPr kumimoji="1" lang="en-US" altLang="ja-JP" sz="1100">
              <a:solidFill>
                <a:schemeClr val="dk1"/>
              </a:solidFill>
              <a:effectLst/>
              <a:latin typeface="+mn-lt"/>
              <a:ea typeface="+mn-ea"/>
              <a:cs typeface="+mn-cs"/>
            </a:rPr>
            <a:t>3.99</a:t>
          </a:r>
          <a:r>
            <a:rPr kumimoji="1" lang="ja-JP" altLang="ja-JP" sz="1100">
              <a:solidFill>
                <a:schemeClr val="dk1"/>
              </a:solidFill>
              <a:effectLst/>
              <a:latin typeface="+mn-lt"/>
              <a:ea typeface="+mn-ea"/>
              <a:cs typeface="+mn-cs"/>
            </a:rPr>
            <a:t>人下回っていることから、実質の人件費は高いことが読み取れる。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人員の有効配置など計画的な</a:t>
          </a:r>
          <a:r>
            <a:rPr kumimoji="1" lang="ja-JP" altLang="ja-JP" sz="1100">
              <a:solidFill>
                <a:schemeClr val="dk1"/>
              </a:solidFill>
              <a:effectLst/>
              <a:latin typeface="+mn-lt"/>
              <a:ea typeface="+mn-ea"/>
              <a:cs typeface="+mn-cs"/>
            </a:rPr>
            <a:t>定員管理を踏まえて、今後も人件費抑制に努める。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7257</xdr:rowOff>
    </xdr:from>
    <xdr:to>
      <xdr:col>7</xdr:col>
      <xdr:colOff>15875</xdr:colOff>
      <xdr:row>38</xdr:row>
      <xdr:rowOff>39915</xdr:rowOff>
    </xdr:to>
    <xdr:cxnSp macro="">
      <xdr:nvCxnSpPr>
        <xdr:cNvPr id="68" name="直線コネクタ 67"/>
        <xdr:cNvCxnSpPr/>
      </xdr:nvCxnSpPr>
      <xdr:spPr>
        <a:xfrm flipV="1">
          <a:off x="3987800" y="6522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40</xdr:row>
      <xdr:rowOff>12700</xdr:rowOff>
    </xdr:to>
    <xdr:cxnSp macro="">
      <xdr:nvCxnSpPr>
        <xdr:cNvPr id="71" name="直線コネクタ 70"/>
        <xdr:cNvCxnSpPr/>
      </xdr:nvCxnSpPr>
      <xdr:spPr>
        <a:xfrm flipV="1">
          <a:off x="3098800" y="65550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40</xdr:row>
      <xdr:rowOff>12700</xdr:rowOff>
    </xdr:to>
    <xdr:cxnSp macro="">
      <xdr:nvCxnSpPr>
        <xdr:cNvPr id="74" name="直線コネクタ 73"/>
        <xdr:cNvCxnSpPr/>
      </xdr:nvCxnSpPr>
      <xdr:spPr>
        <a:xfrm>
          <a:off x="2209800" y="6783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40</xdr:row>
      <xdr:rowOff>132443</xdr:rowOff>
    </xdr:to>
    <xdr:cxnSp macro="">
      <xdr:nvCxnSpPr>
        <xdr:cNvPr id="77" name="直線コネクタ 76"/>
        <xdr:cNvCxnSpPr/>
      </xdr:nvCxnSpPr>
      <xdr:spPr>
        <a:xfrm flipV="1">
          <a:off x="1320800" y="67836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87" name="円/楕円 86"/>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99984</xdr:rowOff>
    </xdr:from>
    <xdr:ext cx="762000" cy="259045"/>
    <xdr:sp macro="" textlink="">
      <xdr:nvSpPr>
        <xdr:cNvPr id="88" name="人件費該当値テキスト"/>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9" name="円/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91" name="円/楕円 90"/>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92" name="テキスト ボックス 91"/>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3" name="円/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5" name="円/楕円 94"/>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6" name="テキスト ボックス 95"/>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上昇したが</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厳しい財政状況の中、今まで以上に業務の見直しや整理統合など合理化に取り組み、コストの削減に努める。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45357</xdr:rowOff>
    </xdr:to>
    <xdr:cxnSp macro="">
      <xdr:nvCxnSpPr>
        <xdr:cNvPr id="131" name="直線コネクタ 130"/>
        <xdr:cNvCxnSpPr/>
      </xdr:nvCxnSpPr>
      <xdr:spPr>
        <a:xfrm>
          <a:off x="15671800" y="27450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110671</xdr:rowOff>
    </xdr:to>
    <xdr:cxnSp macro="">
      <xdr:nvCxnSpPr>
        <xdr:cNvPr id="134" name="直線コネクタ 133"/>
        <xdr:cNvCxnSpPr/>
      </xdr:nvCxnSpPr>
      <xdr:spPr>
        <a:xfrm flipV="1">
          <a:off x="14782800" y="27450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154214</xdr:rowOff>
    </xdr:to>
    <xdr:cxnSp macro="">
      <xdr:nvCxnSpPr>
        <xdr:cNvPr id="137" name="直線コネクタ 136"/>
        <xdr:cNvCxnSpPr/>
      </xdr:nvCxnSpPr>
      <xdr:spPr>
        <a:xfrm flipV="1">
          <a:off x="13893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154214</xdr:rowOff>
    </xdr:to>
    <xdr:cxnSp macro="">
      <xdr:nvCxnSpPr>
        <xdr:cNvPr id="140" name="直線コネクタ 139"/>
        <xdr:cNvCxnSpPr/>
      </xdr:nvCxnSpPr>
      <xdr:spPr>
        <a:xfrm>
          <a:off x="13004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50" name="円/楕円 149"/>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51"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2" name="円/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4" name="円/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6" name="円/楕円 155"/>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7" name="テキスト ボックス 156"/>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8" name="円/楕円 157"/>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9" name="テキスト ボックス 158"/>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扶助費に係る経常収支比率は年々高まっており、前年度より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ポイント、類似団体平均と比較して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単独事業のほか、多様化が進む障害者自立支援給付など、扶助費として支出される事業費は総じて上昇の傾向にある。</a:t>
          </a:r>
          <a:endParaRPr lang="ja-JP" altLang="ja-JP" sz="1400">
            <a:effectLst/>
          </a:endParaRPr>
        </a:p>
        <a:p>
          <a:r>
            <a:rPr kumimoji="1" lang="ja-JP" altLang="ja-JP" sz="1100">
              <a:solidFill>
                <a:schemeClr val="dk1"/>
              </a:solidFill>
              <a:effectLst/>
              <a:latin typeface="+mn-lt"/>
              <a:ea typeface="+mn-ea"/>
              <a:cs typeface="+mn-cs"/>
            </a:rPr>
            <a:t>　整理統合や費用対効果などを勘案して単独事業の見直しを行い、上昇に歯止めを掛けるよう努める。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94343</xdr:rowOff>
    </xdr:from>
    <xdr:to>
      <xdr:col>7</xdr:col>
      <xdr:colOff>15875</xdr:colOff>
      <xdr:row>59</xdr:row>
      <xdr:rowOff>69850</xdr:rowOff>
    </xdr:to>
    <xdr:cxnSp macro="">
      <xdr:nvCxnSpPr>
        <xdr:cNvPr id="194" name="直線コネクタ 193"/>
        <xdr:cNvCxnSpPr/>
      </xdr:nvCxnSpPr>
      <xdr:spPr>
        <a:xfrm>
          <a:off x="3987800" y="100384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58</xdr:row>
      <xdr:rowOff>94343</xdr:rowOff>
    </xdr:to>
    <xdr:cxnSp macro="">
      <xdr:nvCxnSpPr>
        <xdr:cNvPr id="197" name="直線コネクタ 196"/>
        <xdr:cNvCxnSpPr/>
      </xdr:nvCxnSpPr>
      <xdr:spPr>
        <a:xfrm>
          <a:off x="3098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9" name="テキスト ボックス 19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29028</xdr:rowOff>
    </xdr:to>
    <xdr:cxnSp macro="">
      <xdr:nvCxnSpPr>
        <xdr:cNvPr id="200" name="直線コネクタ 199"/>
        <xdr:cNvCxnSpPr/>
      </xdr:nvCxnSpPr>
      <xdr:spPr>
        <a:xfrm>
          <a:off x="2209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151493</xdr:rowOff>
    </xdr:to>
    <xdr:cxnSp macro="">
      <xdr:nvCxnSpPr>
        <xdr:cNvPr id="203" name="直線コネクタ 202"/>
        <xdr:cNvCxnSpPr/>
      </xdr:nvCxnSpPr>
      <xdr:spPr>
        <a:xfrm>
          <a:off x="1320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13" name="円/楕円 212"/>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4"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15" name="円/楕円 214"/>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16" name="テキスト ボックス 215"/>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7" name="円/楕円 216"/>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8" name="テキスト ボックス 217"/>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9" name="円/楕円 218"/>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20" name="テキスト ボックス 219"/>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21" name="円/楕円 22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22" name="テキスト ボックス 22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たものの、類似団体平均と比較してを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国民健康保険特別会計や介護保険特別会計に対する繰出金が高額になっていることが主な要因で、検診率向上や介護予防などの健康づくりに力を入れて、医療費等の抑制に努める。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39370</xdr:rowOff>
    </xdr:to>
    <xdr:cxnSp macro="">
      <xdr:nvCxnSpPr>
        <xdr:cNvPr id="255" name="直線コネクタ 254"/>
        <xdr:cNvCxnSpPr/>
      </xdr:nvCxnSpPr>
      <xdr:spPr>
        <a:xfrm>
          <a:off x="15671800" y="978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24130</xdr:rowOff>
    </xdr:to>
    <xdr:cxnSp macro="">
      <xdr:nvCxnSpPr>
        <xdr:cNvPr id="258" name="直線コネクタ 257"/>
        <xdr:cNvCxnSpPr/>
      </xdr:nvCxnSpPr>
      <xdr:spPr>
        <a:xfrm flipV="1">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69850</xdr:rowOff>
    </xdr:to>
    <xdr:cxnSp macro="">
      <xdr:nvCxnSpPr>
        <xdr:cNvPr id="261" name="直線コネクタ 260"/>
        <xdr:cNvCxnSpPr/>
      </xdr:nvCxnSpPr>
      <xdr:spPr>
        <a:xfrm flipV="1">
          <a:off x="13893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69850</xdr:rowOff>
    </xdr:to>
    <xdr:cxnSp macro="">
      <xdr:nvCxnSpPr>
        <xdr:cNvPr id="264" name="直線コネクタ 263"/>
        <xdr:cNvCxnSpPr/>
      </xdr:nvCxnSpPr>
      <xdr:spPr>
        <a:xfrm>
          <a:off x="13004800" y="9674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4" name="円/楕円 273"/>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5"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6" name="円/楕円 275"/>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77" name="テキスト ボックス 276"/>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8" name="円/楕円 277"/>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9" name="テキスト ボックス 27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80" name="円/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81" name="テキスト ボックス 28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82" name="円/楕円 281"/>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83" name="テキスト ボックス 282"/>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ポイント増え、類似団体内順位でも最下位である。</a:t>
          </a:r>
          <a:endParaRPr lang="ja-JP" altLang="ja-JP" sz="1400">
            <a:effectLst/>
          </a:endParaRPr>
        </a:p>
        <a:p>
          <a:r>
            <a:rPr kumimoji="1" lang="ja-JP" altLang="ja-JP" sz="1100">
              <a:solidFill>
                <a:schemeClr val="dk1"/>
              </a:solidFill>
              <a:effectLst/>
              <a:latin typeface="+mn-lt"/>
              <a:ea typeface="+mn-ea"/>
              <a:cs typeface="+mn-cs"/>
            </a:rPr>
            <a:t>　法適公営企業に対する基準内繰出金が多額になっていることが主な要因である。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今後は料金の適正化等による経営改善を図るなど、繰出金の抑制に努めると</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に、ほかの補助金、負担金についても見直しを行っていく。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51888</xdr:rowOff>
    </xdr:from>
    <xdr:to>
      <xdr:col>24</xdr:col>
      <xdr:colOff>31750</xdr:colOff>
      <xdr:row>40</xdr:row>
      <xdr:rowOff>156391</xdr:rowOff>
    </xdr:to>
    <xdr:cxnSp macro="">
      <xdr:nvCxnSpPr>
        <xdr:cNvPr id="318" name="直線コネクタ 317"/>
        <xdr:cNvCxnSpPr/>
      </xdr:nvCxnSpPr>
      <xdr:spPr>
        <a:xfrm>
          <a:off x="15671800" y="6909888"/>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40</xdr:row>
      <xdr:rowOff>51888</xdr:rowOff>
    </xdr:to>
    <xdr:cxnSp macro="">
      <xdr:nvCxnSpPr>
        <xdr:cNvPr id="321" name="直線コネクタ 320"/>
        <xdr:cNvCxnSpPr/>
      </xdr:nvCxnSpPr>
      <xdr:spPr>
        <a:xfrm>
          <a:off x="14782800" y="6687820"/>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153126</xdr:rowOff>
    </xdr:from>
    <xdr:to>
      <xdr:col>21</xdr:col>
      <xdr:colOff>361950</xdr:colOff>
      <xdr:row>39</xdr:row>
      <xdr:rowOff>1270</xdr:rowOff>
    </xdr:to>
    <xdr:cxnSp macro="">
      <xdr:nvCxnSpPr>
        <xdr:cNvPr id="324" name="直線コネクタ 323"/>
        <xdr:cNvCxnSpPr/>
      </xdr:nvCxnSpPr>
      <xdr:spPr>
        <a:xfrm>
          <a:off x="13893800" y="66682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153126</xdr:rowOff>
    </xdr:from>
    <xdr:to>
      <xdr:col>20</xdr:col>
      <xdr:colOff>158750</xdr:colOff>
      <xdr:row>39</xdr:row>
      <xdr:rowOff>105773</xdr:rowOff>
    </xdr:to>
    <xdr:cxnSp macro="">
      <xdr:nvCxnSpPr>
        <xdr:cNvPr id="327" name="直線コネクタ 326"/>
        <xdr:cNvCxnSpPr/>
      </xdr:nvCxnSpPr>
      <xdr:spPr>
        <a:xfrm flipV="1">
          <a:off x="13004800" y="66682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105591</xdr:rowOff>
    </xdr:from>
    <xdr:to>
      <xdr:col>24</xdr:col>
      <xdr:colOff>82550</xdr:colOff>
      <xdr:row>41</xdr:row>
      <xdr:rowOff>35741</xdr:rowOff>
    </xdr:to>
    <xdr:sp macro="" textlink="">
      <xdr:nvSpPr>
        <xdr:cNvPr id="337" name="円/楕円 336"/>
        <xdr:cNvSpPr/>
      </xdr:nvSpPr>
      <xdr:spPr>
        <a:xfrm>
          <a:off x="16459200" y="69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14168</xdr:rowOff>
    </xdr:from>
    <xdr:ext cx="762000" cy="259045"/>
    <xdr:sp macro="" textlink="">
      <xdr:nvSpPr>
        <xdr:cNvPr id="338" name="補助費等該当値テキスト"/>
        <xdr:cNvSpPr txBox="1"/>
      </xdr:nvSpPr>
      <xdr:spPr>
        <a:xfrm>
          <a:off x="16598900" y="687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1088</xdr:rowOff>
    </xdr:from>
    <xdr:to>
      <xdr:col>22</xdr:col>
      <xdr:colOff>615950</xdr:colOff>
      <xdr:row>40</xdr:row>
      <xdr:rowOff>102688</xdr:rowOff>
    </xdr:to>
    <xdr:sp macro="" textlink="">
      <xdr:nvSpPr>
        <xdr:cNvPr id="339" name="円/楕円 338"/>
        <xdr:cNvSpPr/>
      </xdr:nvSpPr>
      <xdr:spPr>
        <a:xfrm>
          <a:off x="15621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87465</xdr:rowOff>
    </xdr:from>
    <xdr:ext cx="736600" cy="259045"/>
    <xdr:sp macro="" textlink="">
      <xdr:nvSpPr>
        <xdr:cNvPr id="340" name="テキスト ボックス 339"/>
        <xdr:cNvSpPr txBox="1"/>
      </xdr:nvSpPr>
      <xdr:spPr>
        <a:xfrm>
          <a:off x="15290800" y="694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41" name="円/楕円 340"/>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42" name="テキスト ボックス 341"/>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102326</xdr:rowOff>
    </xdr:from>
    <xdr:to>
      <xdr:col>20</xdr:col>
      <xdr:colOff>209550</xdr:colOff>
      <xdr:row>39</xdr:row>
      <xdr:rowOff>32476</xdr:rowOff>
    </xdr:to>
    <xdr:sp macro="" textlink="">
      <xdr:nvSpPr>
        <xdr:cNvPr id="343" name="円/楕円 342"/>
        <xdr:cNvSpPr/>
      </xdr:nvSpPr>
      <xdr:spPr>
        <a:xfrm>
          <a:off x="13843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17253</xdr:rowOff>
    </xdr:from>
    <xdr:ext cx="762000" cy="259045"/>
    <xdr:sp macro="" textlink="">
      <xdr:nvSpPr>
        <xdr:cNvPr id="344" name="テキスト ボックス 343"/>
        <xdr:cNvSpPr txBox="1"/>
      </xdr:nvSpPr>
      <xdr:spPr>
        <a:xfrm>
          <a:off x="13512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54973</xdr:rowOff>
    </xdr:from>
    <xdr:to>
      <xdr:col>19</xdr:col>
      <xdr:colOff>6350</xdr:colOff>
      <xdr:row>39</xdr:row>
      <xdr:rowOff>156573</xdr:rowOff>
    </xdr:to>
    <xdr:sp macro="" textlink="">
      <xdr:nvSpPr>
        <xdr:cNvPr id="345" name="円/楕円 344"/>
        <xdr:cNvSpPr/>
      </xdr:nvSpPr>
      <xdr:spPr>
        <a:xfrm>
          <a:off x="12954000" y="67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141350</xdr:rowOff>
    </xdr:from>
    <xdr:ext cx="762000" cy="259045"/>
    <xdr:sp macro="" textlink="">
      <xdr:nvSpPr>
        <xdr:cNvPr id="346" name="テキスト ボックス 345"/>
        <xdr:cNvSpPr txBox="1"/>
      </xdr:nvSpPr>
      <xdr:spPr>
        <a:xfrm>
          <a:off x="12623800" y="682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公債費に係る経常収支比率は緩やかに減少を続けているほか、類似団体平均と比較しても</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償還終了に伴う元利償還金の減少と新規発行債の抑制が要因であり、今後も計画的な建設事業により新規発行債を抑え、地方債に極力頼らない財政運営に努める。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115570</xdr:rowOff>
    </xdr:from>
    <xdr:to>
      <xdr:col>7</xdr:col>
      <xdr:colOff>15875</xdr:colOff>
      <xdr:row>75</xdr:row>
      <xdr:rowOff>29845</xdr:rowOff>
    </xdr:to>
    <xdr:cxnSp macro="">
      <xdr:nvCxnSpPr>
        <xdr:cNvPr id="375" name="直線コネクタ 374"/>
        <xdr:cNvCxnSpPr/>
      </xdr:nvCxnSpPr>
      <xdr:spPr>
        <a:xfrm flipV="1">
          <a:off x="3987800" y="128028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29845</xdr:rowOff>
    </xdr:from>
    <xdr:to>
      <xdr:col>5</xdr:col>
      <xdr:colOff>549275</xdr:colOff>
      <xdr:row>75</xdr:row>
      <xdr:rowOff>132715</xdr:rowOff>
    </xdr:to>
    <xdr:cxnSp macro="">
      <xdr:nvCxnSpPr>
        <xdr:cNvPr id="378" name="直線コネクタ 377"/>
        <xdr:cNvCxnSpPr/>
      </xdr:nvCxnSpPr>
      <xdr:spPr>
        <a:xfrm flipV="1">
          <a:off x="3098800" y="128885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132715</xdr:rowOff>
    </xdr:from>
    <xdr:to>
      <xdr:col>4</xdr:col>
      <xdr:colOff>346075</xdr:colOff>
      <xdr:row>75</xdr:row>
      <xdr:rowOff>132715</xdr:rowOff>
    </xdr:to>
    <xdr:cxnSp macro="">
      <xdr:nvCxnSpPr>
        <xdr:cNvPr id="381" name="直線コネクタ 380"/>
        <xdr:cNvCxnSpPr/>
      </xdr:nvCxnSpPr>
      <xdr:spPr>
        <a:xfrm>
          <a:off x="2209800" y="12991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132715</xdr:rowOff>
    </xdr:from>
    <xdr:to>
      <xdr:col>3</xdr:col>
      <xdr:colOff>142875</xdr:colOff>
      <xdr:row>75</xdr:row>
      <xdr:rowOff>167005</xdr:rowOff>
    </xdr:to>
    <xdr:cxnSp macro="">
      <xdr:nvCxnSpPr>
        <xdr:cNvPr id="384" name="直線コネクタ 383"/>
        <xdr:cNvCxnSpPr/>
      </xdr:nvCxnSpPr>
      <xdr:spPr>
        <a:xfrm flipV="1">
          <a:off x="1320800" y="12991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64770</xdr:rowOff>
    </xdr:from>
    <xdr:to>
      <xdr:col>7</xdr:col>
      <xdr:colOff>66675</xdr:colOff>
      <xdr:row>74</xdr:row>
      <xdr:rowOff>166370</xdr:rowOff>
    </xdr:to>
    <xdr:sp macro="" textlink="">
      <xdr:nvSpPr>
        <xdr:cNvPr id="394" name="円/楕円 393"/>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81297</xdr:rowOff>
    </xdr:from>
    <xdr:ext cx="762000" cy="259045"/>
    <xdr:sp macro="" textlink="">
      <xdr:nvSpPr>
        <xdr:cNvPr id="395" name="公債費該当値テキスト"/>
        <xdr:cNvSpPr txBox="1"/>
      </xdr:nvSpPr>
      <xdr:spPr>
        <a:xfrm>
          <a:off x="49149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150495</xdr:rowOff>
    </xdr:from>
    <xdr:to>
      <xdr:col>5</xdr:col>
      <xdr:colOff>600075</xdr:colOff>
      <xdr:row>75</xdr:row>
      <xdr:rowOff>80645</xdr:rowOff>
    </xdr:to>
    <xdr:sp macro="" textlink="">
      <xdr:nvSpPr>
        <xdr:cNvPr id="396" name="円/楕円 395"/>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90822</xdr:rowOff>
    </xdr:from>
    <xdr:ext cx="736600" cy="259045"/>
    <xdr:sp macro="" textlink="">
      <xdr:nvSpPr>
        <xdr:cNvPr id="397" name="テキスト ボックス 396"/>
        <xdr:cNvSpPr txBox="1"/>
      </xdr:nvSpPr>
      <xdr:spPr>
        <a:xfrm>
          <a:off x="3606800" y="1260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81915</xdr:rowOff>
    </xdr:from>
    <xdr:to>
      <xdr:col>4</xdr:col>
      <xdr:colOff>396875</xdr:colOff>
      <xdr:row>76</xdr:row>
      <xdr:rowOff>12064</xdr:rowOff>
    </xdr:to>
    <xdr:sp macro="" textlink="">
      <xdr:nvSpPr>
        <xdr:cNvPr id="398" name="円/楕円 397"/>
        <xdr:cNvSpPr/>
      </xdr:nvSpPr>
      <xdr:spPr>
        <a:xfrm>
          <a:off x="3048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22242</xdr:rowOff>
    </xdr:from>
    <xdr:ext cx="762000" cy="259045"/>
    <xdr:sp macro="" textlink="">
      <xdr:nvSpPr>
        <xdr:cNvPr id="399" name="テキスト ボックス 398"/>
        <xdr:cNvSpPr txBox="1"/>
      </xdr:nvSpPr>
      <xdr:spPr>
        <a:xfrm>
          <a:off x="2717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81915</xdr:rowOff>
    </xdr:from>
    <xdr:to>
      <xdr:col>3</xdr:col>
      <xdr:colOff>193675</xdr:colOff>
      <xdr:row>76</xdr:row>
      <xdr:rowOff>12064</xdr:rowOff>
    </xdr:to>
    <xdr:sp macro="" textlink="">
      <xdr:nvSpPr>
        <xdr:cNvPr id="400" name="円/楕円 399"/>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22242</xdr:rowOff>
    </xdr:from>
    <xdr:ext cx="762000" cy="259045"/>
    <xdr:sp macro="" textlink="">
      <xdr:nvSpPr>
        <xdr:cNvPr id="401" name="テキスト ボックス 400"/>
        <xdr:cNvSpPr txBox="1"/>
      </xdr:nvSpPr>
      <xdr:spPr>
        <a:xfrm>
          <a:off x="1828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116205</xdr:rowOff>
    </xdr:from>
    <xdr:to>
      <xdr:col>1</xdr:col>
      <xdr:colOff>676275</xdr:colOff>
      <xdr:row>76</xdr:row>
      <xdr:rowOff>46355</xdr:rowOff>
    </xdr:to>
    <xdr:sp macro="" textlink="">
      <xdr:nvSpPr>
        <xdr:cNvPr id="402" name="円/楕円 401"/>
        <xdr:cNvSpPr/>
      </xdr:nvSpPr>
      <xdr:spPr>
        <a:xfrm>
          <a:off x="1270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56532</xdr:rowOff>
    </xdr:from>
    <xdr:ext cx="762000" cy="259045"/>
    <xdr:sp macro="" textlink="">
      <xdr:nvSpPr>
        <xdr:cNvPr id="403" name="テキスト ボックス 402"/>
        <xdr:cNvSpPr txBox="1"/>
      </xdr:nvSpPr>
      <xdr:spPr>
        <a:xfrm>
          <a:off x="939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公債費以外に係る経常収支比率は、公債費の比率は下がったことから、前年度より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財政状況や経済状況に十分配慮し、公営企業の事業実施による繰出金の単年度負担の抑制や、建設事業の計画的な実施に努め、健全な財政運営を目指す。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80</xdr:row>
      <xdr:rowOff>35561</xdr:rowOff>
    </xdr:to>
    <xdr:cxnSp macro="">
      <xdr:nvCxnSpPr>
        <xdr:cNvPr id="436" name="直線コネクタ 435"/>
        <xdr:cNvCxnSpPr/>
      </xdr:nvCxnSpPr>
      <xdr:spPr>
        <a:xfrm>
          <a:off x="15671800" y="136372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92711</xdr:rowOff>
    </xdr:from>
    <xdr:to>
      <xdr:col>22</xdr:col>
      <xdr:colOff>565150</xdr:colOff>
      <xdr:row>79</xdr:row>
      <xdr:rowOff>104139</xdr:rowOff>
    </xdr:to>
    <xdr:cxnSp macro="">
      <xdr:nvCxnSpPr>
        <xdr:cNvPr id="439" name="直線コネクタ 438"/>
        <xdr:cNvCxnSpPr/>
      </xdr:nvCxnSpPr>
      <xdr:spPr>
        <a:xfrm flipV="1">
          <a:off x="14782800" y="13637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88900</xdr:rowOff>
    </xdr:from>
    <xdr:to>
      <xdr:col>21</xdr:col>
      <xdr:colOff>361950</xdr:colOff>
      <xdr:row>79</xdr:row>
      <xdr:rowOff>104139</xdr:rowOff>
    </xdr:to>
    <xdr:cxnSp macro="">
      <xdr:nvCxnSpPr>
        <xdr:cNvPr id="442" name="直線コネクタ 441"/>
        <xdr:cNvCxnSpPr/>
      </xdr:nvCxnSpPr>
      <xdr:spPr>
        <a:xfrm>
          <a:off x="13893800" y="13633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88900</xdr:rowOff>
    </xdr:from>
    <xdr:to>
      <xdr:col>20</xdr:col>
      <xdr:colOff>158750</xdr:colOff>
      <xdr:row>79</xdr:row>
      <xdr:rowOff>119380</xdr:rowOff>
    </xdr:to>
    <xdr:cxnSp macro="">
      <xdr:nvCxnSpPr>
        <xdr:cNvPr id="445" name="直線コネクタ 444"/>
        <xdr:cNvCxnSpPr/>
      </xdr:nvCxnSpPr>
      <xdr:spPr>
        <a:xfrm flipV="1">
          <a:off x="13004800" y="13633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156211</xdr:rowOff>
    </xdr:from>
    <xdr:to>
      <xdr:col>24</xdr:col>
      <xdr:colOff>82550</xdr:colOff>
      <xdr:row>80</xdr:row>
      <xdr:rowOff>86361</xdr:rowOff>
    </xdr:to>
    <xdr:sp macro="" textlink="">
      <xdr:nvSpPr>
        <xdr:cNvPr id="455" name="円/楕円 454"/>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64788</xdr:rowOff>
    </xdr:from>
    <xdr:ext cx="762000" cy="259045"/>
    <xdr:sp macro="" textlink="">
      <xdr:nvSpPr>
        <xdr:cNvPr id="456" name="公債費以外該当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57" name="円/楕円 456"/>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58" name="テキスト ボックス 457"/>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53339</xdr:rowOff>
    </xdr:from>
    <xdr:to>
      <xdr:col>21</xdr:col>
      <xdr:colOff>412750</xdr:colOff>
      <xdr:row>79</xdr:row>
      <xdr:rowOff>154939</xdr:rowOff>
    </xdr:to>
    <xdr:sp macro="" textlink="">
      <xdr:nvSpPr>
        <xdr:cNvPr id="459" name="円/楕円 458"/>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139716</xdr:rowOff>
    </xdr:from>
    <xdr:ext cx="762000" cy="259045"/>
    <xdr:sp macro="" textlink="">
      <xdr:nvSpPr>
        <xdr:cNvPr id="460" name="テキスト ボックス 459"/>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38100</xdr:rowOff>
    </xdr:from>
    <xdr:to>
      <xdr:col>20</xdr:col>
      <xdr:colOff>209550</xdr:colOff>
      <xdr:row>79</xdr:row>
      <xdr:rowOff>139700</xdr:rowOff>
    </xdr:to>
    <xdr:sp macro="" textlink="">
      <xdr:nvSpPr>
        <xdr:cNvPr id="461" name="円/楕円 460"/>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124477</xdr:rowOff>
    </xdr:from>
    <xdr:ext cx="762000" cy="259045"/>
    <xdr:sp macro="" textlink="">
      <xdr:nvSpPr>
        <xdr:cNvPr id="462" name="テキスト ボックス 461"/>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68580</xdr:rowOff>
    </xdr:from>
    <xdr:to>
      <xdr:col>19</xdr:col>
      <xdr:colOff>6350</xdr:colOff>
      <xdr:row>79</xdr:row>
      <xdr:rowOff>170180</xdr:rowOff>
    </xdr:to>
    <xdr:sp macro="" textlink="">
      <xdr:nvSpPr>
        <xdr:cNvPr id="463" name="円/楕円 462"/>
        <xdr:cNvSpPr/>
      </xdr:nvSpPr>
      <xdr:spPr>
        <a:xfrm>
          <a:off x="12954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154957</xdr:rowOff>
    </xdr:from>
    <xdr:ext cx="762000" cy="259045"/>
    <xdr:sp macro="" textlink="">
      <xdr:nvSpPr>
        <xdr:cNvPr id="464" name="テキスト ボックス 463"/>
        <xdr:cNvSpPr txBox="1"/>
      </xdr:nvSpPr>
      <xdr:spPr>
        <a:xfrm>
          <a:off x="12623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青森県鶴田町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116854</xdr:rowOff>
    </xdr:from>
    <xdr:to>
      <xdr:col>4</xdr:col>
      <xdr:colOff>1117600</xdr:colOff>
      <xdr:row>18</xdr:row>
      <xdr:rowOff>134359</xdr:rowOff>
    </xdr:to>
    <xdr:cxnSp macro="">
      <xdr:nvCxnSpPr>
        <xdr:cNvPr id="52" name="直線コネクタ 51"/>
        <xdr:cNvCxnSpPr/>
      </xdr:nvCxnSpPr>
      <xdr:spPr bwMode="auto">
        <a:xfrm>
          <a:off x="5003800" y="3250579"/>
          <a:ext cx="647700" cy="1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116854</xdr:rowOff>
    </xdr:from>
    <xdr:to>
      <xdr:col>4</xdr:col>
      <xdr:colOff>469900</xdr:colOff>
      <xdr:row>18</xdr:row>
      <xdr:rowOff>127925</xdr:rowOff>
    </xdr:to>
    <xdr:cxnSp macro="">
      <xdr:nvCxnSpPr>
        <xdr:cNvPr id="55" name="直線コネクタ 54"/>
        <xdr:cNvCxnSpPr/>
      </xdr:nvCxnSpPr>
      <xdr:spPr bwMode="auto">
        <a:xfrm flipV="1">
          <a:off x="4305300" y="3250579"/>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127925</xdr:rowOff>
    </xdr:from>
    <xdr:to>
      <xdr:col>3</xdr:col>
      <xdr:colOff>904875</xdr:colOff>
      <xdr:row>18</xdr:row>
      <xdr:rowOff>170924</xdr:rowOff>
    </xdr:to>
    <xdr:cxnSp macro="">
      <xdr:nvCxnSpPr>
        <xdr:cNvPr id="58" name="直線コネクタ 57"/>
        <xdr:cNvCxnSpPr/>
      </xdr:nvCxnSpPr>
      <xdr:spPr bwMode="auto">
        <a:xfrm flipV="1">
          <a:off x="3606800" y="3261650"/>
          <a:ext cx="698500" cy="4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123636</xdr:rowOff>
    </xdr:from>
    <xdr:to>
      <xdr:col>3</xdr:col>
      <xdr:colOff>206375</xdr:colOff>
      <xdr:row>18</xdr:row>
      <xdr:rowOff>170924</xdr:rowOff>
    </xdr:to>
    <xdr:cxnSp macro="">
      <xdr:nvCxnSpPr>
        <xdr:cNvPr id="61" name="直線コネクタ 60"/>
        <xdr:cNvCxnSpPr/>
      </xdr:nvCxnSpPr>
      <xdr:spPr bwMode="auto">
        <a:xfrm>
          <a:off x="2908300" y="3257361"/>
          <a:ext cx="698500" cy="4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83559</xdr:rowOff>
    </xdr:from>
    <xdr:to>
      <xdr:col>5</xdr:col>
      <xdr:colOff>34925</xdr:colOff>
      <xdr:row>19</xdr:row>
      <xdr:rowOff>13708</xdr:rowOff>
    </xdr:to>
    <xdr:sp macro="" textlink="">
      <xdr:nvSpPr>
        <xdr:cNvPr id="71" name="円/楕円 70"/>
        <xdr:cNvSpPr/>
      </xdr:nvSpPr>
      <xdr:spPr bwMode="auto">
        <a:xfrm>
          <a:off x="5600700" y="32172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55636</xdr:rowOff>
    </xdr:from>
    <xdr:ext cx="762000" cy="259045"/>
    <xdr:sp macro="" textlink="">
      <xdr:nvSpPr>
        <xdr:cNvPr id="72" name="人口1人当たり決算額の推移該当値テキスト130"/>
        <xdr:cNvSpPr txBox="1"/>
      </xdr:nvSpPr>
      <xdr:spPr>
        <a:xfrm>
          <a:off x="5740400" y="31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66054</xdr:rowOff>
    </xdr:from>
    <xdr:to>
      <xdr:col>4</xdr:col>
      <xdr:colOff>520700</xdr:colOff>
      <xdr:row>18</xdr:row>
      <xdr:rowOff>167654</xdr:rowOff>
    </xdr:to>
    <xdr:sp macro="" textlink="">
      <xdr:nvSpPr>
        <xdr:cNvPr id="73" name="円/楕円 72"/>
        <xdr:cNvSpPr/>
      </xdr:nvSpPr>
      <xdr:spPr bwMode="auto">
        <a:xfrm>
          <a:off x="4953000" y="31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152431</xdr:rowOff>
    </xdr:from>
    <xdr:ext cx="736600" cy="259045"/>
    <xdr:sp macro="" textlink="">
      <xdr:nvSpPr>
        <xdr:cNvPr id="74" name="テキスト ボックス 73"/>
        <xdr:cNvSpPr txBox="1"/>
      </xdr:nvSpPr>
      <xdr:spPr>
        <a:xfrm>
          <a:off x="4622800" y="328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77125</xdr:rowOff>
    </xdr:from>
    <xdr:to>
      <xdr:col>3</xdr:col>
      <xdr:colOff>955675</xdr:colOff>
      <xdr:row>19</xdr:row>
      <xdr:rowOff>7276</xdr:rowOff>
    </xdr:to>
    <xdr:sp macro="" textlink="">
      <xdr:nvSpPr>
        <xdr:cNvPr id="75" name="円/楕円 74"/>
        <xdr:cNvSpPr/>
      </xdr:nvSpPr>
      <xdr:spPr bwMode="auto">
        <a:xfrm>
          <a:off x="4254500" y="321085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163502</xdr:rowOff>
    </xdr:from>
    <xdr:ext cx="762000" cy="259045"/>
    <xdr:sp macro="" textlink="">
      <xdr:nvSpPr>
        <xdr:cNvPr id="76" name="テキスト ボックス 75"/>
        <xdr:cNvSpPr txBox="1"/>
      </xdr:nvSpPr>
      <xdr:spPr>
        <a:xfrm>
          <a:off x="3924300" y="32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120124</xdr:rowOff>
    </xdr:from>
    <xdr:to>
      <xdr:col>3</xdr:col>
      <xdr:colOff>257175</xdr:colOff>
      <xdr:row>19</xdr:row>
      <xdr:rowOff>50274</xdr:rowOff>
    </xdr:to>
    <xdr:sp macro="" textlink="">
      <xdr:nvSpPr>
        <xdr:cNvPr id="77" name="円/楕円 76"/>
        <xdr:cNvSpPr/>
      </xdr:nvSpPr>
      <xdr:spPr bwMode="auto">
        <a:xfrm>
          <a:off x="3556000" y="325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35051</xdr:rowOff>
    </xdr:from>
    <xdr:ext cx="762000" cy="259045"/>
    <xdr:sp macro="" textlink="">
      <xdr:nvSpPr>
        <xdr:cNvPr id="78" name="テキスト ボックス 77"/>
        <xdr:cNvSpPr txBox="1"/>
      </xdr:nvSpPr>
      <xdr:spPr>
        <a:xfrm>
          <a:off x="3225800" y="334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88,090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72836</xdr:rowOff>
    </xdr:from>
    <xdr:to>
      <xdr:col>2</xdr:col>
      <xdr:colOff>692150</xdr:colOff>
      <xdr:row>19</xdr:row>
      <xdr:rowOff>2986</xdr:rowOff>
    </xdr:to>
    <xdr:sp macro="" textlink="">
      <xdr:nvSpPr>
        <xdr:cNvPr id="79" name="円/楕円 78"/>
        <xdr:cNvSpPr/>
      </xdr:nvSpPr>
      <xdr:spPr bwMode="auto">
        <a:xfrm>
          <a:off x="2857500" y="320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159213</xdr:rowOff>
    </xdr:from>
    <xdr:ext cx="762000" cy="259045"/>
    <xdr:sp macro="" textlink="">
      <xdr:nvSpPr>
        <xdr:cNvPr id="80" name="テキスト ボックス 79"/>
        <xdr:cNvSpPr txBox="1"/>
      </xdr:nvSpPr>
      <xdr:spPr>
        <a:xfrm>
          <a:off x="2527300" y="329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297002</xdr:rowOff>
    </xdr:from>
    <xdr:to>
      <xdr:col>4</xdr:col>
      <xdr:colOff>1117600</xdr:colOff>
      <xdr:row>35</xdr:row>
      <xdr:rowOff>326510</xdr:rowOff>
    </xdr:to>
    <xdr:cxnSp macro="">
      <xdr:nvCxnSpPr>
        <xdr:cNvPr id="114" name="直線コネクタ 113"/>
        <xdr:cNvCxnSpPr/>
      </xdr:nvCxnSpPr>
      <xdr:spPr bwMode="auto">
        <a:xfrm>
          <a:off x="5003800" y="6907352"/>
          <a:ext cx="647700" cy="2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311287</xdr:rowOff>
    </xdr:from>
    <xdr:ext cx="762000" cy="259045"/>
    <xdr:sp macro="" textlink="">
      <xdr:nvSpPr>
        <xdr:cNvPr id="115" name="人口1人当たり決算額の推移平均値テキスト445"/>
        <xdr:cNvSpPr txBox="1"/>
      </xdr:nvSpPr>
      <xdr:spPr>
        <a:xfrm>
          <a:off x="5740400" y="6921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297002</xdr:rowOff>
    </xdr:from>
    <xdr:to>
      <xdr:col>4</xdr:col>
      <xdr:colOff>469900</xdr:colOff>
      <xdr:row>36</xdr:row>
      <xdr:rowOff>6738</xdr:rowOff>
    </xdr:to>
    <xdr:cxnSp macro="">
      <xdr:nvCxnSpPr>
        <xdr:cNvPr id="117" name="直線コネクタ 116"/>
        <xdr:cNvCxnSpPr/>
      </xdr:nvCxnSpPr>
      <xdr:spPr bwMode="auto">
        <a:xfrm flipV="1">
          <a:off x="4305300" y="6907352"/>
          <a:ext cx="698500" cy="5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342036</xdr:rowOff>
    </xdr:from>
    <xdr:to>
      <xdr:col>3</xdr:col>
      <xdr:colOff>904875</xdr:colOff>
      <xdr:row>36</xdr:row>
      <xdr:rowOff>6738</xdr:rowOff>
    </xdr:to>
    <xdr:cxnSp macro="">
      <xdr:nvCxnSpPr>
        <xdr:cNvPr id="120" name="直線コネクタ 119"/>
        <xdr:cNvCxnSpPr/>
      </xdr:nvCxnSpPr>
      <xdr:spPr bwMode="auto">
        <a:xfrm>
          <a:off x="3606800" y="6952386"/>
          <a:ext cx="698500" cy="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295859</xdr:rowOff>
    </xdr:from>
    <xdr:to>
      <xdr:col>3</xdr:col>
      <xdr:colOff>206375</xdr:colOff>
      <xdr:row>35</xdr:row>
      <xdr:rowOff>342036</xdr:rowOff>
    </xdr:to>
    <xdr:cxnSp macro="">
      <xdr:nvCxnSpPr>
        <xdr:cNvPr id="123" name="直線コネクタ 122"/>
        <xdr:cNvCxnSpPr/>
      </xdr:nvCxnSpPr>
      <xdr:spPr bwMode="auto">
        <a:xfrm>
          <a:off x="2908300" y="6906209"/>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275710</xdr:rowOff>
    </xdr:from>
    <xdr:to>
      <xdr:col>5</xdr:col>
      <xdr:colOff>34925</xdr:colOff>
      <xdr:row>36</xdr:row>
      <xdr:rowOff>34410</xdr:rowOff>
    </xdr:to>
    <xdr:sp macro="" textlink="">
      <xdr:nvSpPr>
        <xdr:cNvPr id="133" name="円/楕円 132"/>
        <xdr:cNvSpPr/>
      </xdr:nvSpPr>
      <xdr:spPr bwMode="auto">
        <a:xfrm>
          <a:off x="5600700" y="688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120787</xdr:rowOff>
    </xdr:from>
    <xdr:ext cx="762000" cy="259045"/>
    <xdr:sp macro="" textlink="">
      <xdr:nvSpPr>
        <xdr:cNvPr id="134" name="人口1人当たり決算額の推移該当値テキスト445"/>
        <xdr:cNvSpPr txBox="1"/>
      </xdr:nvSpPr>
      <xdr:spPr>
        <a:xfrm>
          <a:off x="5740400" y="673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246202</xdr:rowOff>
    </xdr:from>
    <xdr:to>
      <xdr:col>4</xdr:col>
      <xdr:colOff>520700</xdr:colOff>
      <xdr:row>36</xdr:row>
      <xdr:rowOff>4902</xdr:rowOff>
    </xdr:to>
    <xdr:sp macro="" textlink="">
      <xdr:nvSpPr>
        <xdr:cNvPr id="135" name="円/楕円 134"/>
        <xdr:cNvSpPr/>
      </xdr:nvSpPr>
      <xdr:spPr bwMode="auto">
        <a:xfrm>
          <a:off x="4953000" y="685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15079</xdr:rowOff>
    </xdr:from>
    <xdr:ext cx="736600" cy="259045"/>
    <xdr:sp macro="" textlink="">
      <xdr:nvSpPr>
        <xdr:cNvPr id="136" name="テキスト ボックス 135"/>
        <xdr:cNvSpPr txBox="1"/>
      </xdr:nvSpPr>
      <xdr:spPr>
        <a:xfrm>
          <a:off x="4622800" y="662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298838</xdr:rowOff>
    </xdr:from>
    <xdr:to>
      <xdr:col>3</xdr:col>
      <xdr:colOff>955675</xdr:colOff>
      <xdr:row>36</xdr:row>
      <xdr:rowOff>57538</xdr:rowOff>
    </xdr:to>
    <xdr:sp macro="" textlink="">
      <xdr:nvSpPr>
        <xdr:cNvPr id="137" name="円/楕円 136"/>
        <xdr:cNvSpPr/>
      </xdr:nvSpPr>
      <xdr:spPr bwMode="auto">
        <a:xfrm>
          <a:off x="4254500" y="690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42315</xdr:rowOff>
    </xdr:from>
    <xdr:ext cx="762000" cy="259045"/>
    <xdr:sp macro="" textlink="">
      <xdr:nvSpPr>
        <xdr:cNvPr id="138" name="テキスト ボックス 137"/>
        <xdr:cNvSpPr txBox="1"/>
      </xdr:nvSpPr>
      <xdr:spPr>
        <a:xfrm>
          <a:off x="3924300" y="69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291236</xdr:rowOff>
    </xdr:from>
    <xdr:to>
      <xdr:col>3</xdr:col>
      <xdr:colOff>257175</xdr:colOff>
      <xdr:row>36</xdr:row>
      <xdr:rowOff>49936</xdr:rowOff>
    </xdr:to>
    <xdr:sp macro="" textlink="">
      <xdr:nvSpPr>
        <xdr:cNvPr id="139" name="円/楕円 138"/>
        <xdr:cNvSpPr/>
      </xdr:nvSpPr>
      <xdr:spPr bwMode="auto">
        <a:xfrm>
          <a:off x="3556000" y="690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34713</xdr:rowOff>
    </xdr:from>
    <xdr:ext cx="762000" cy="259045"/>
    <xdr:sp macro="" textlink="">
      <xdr:nvSpPr>
        <xdr:cNvPr id="140" name="テキスト ボックス 139"/>
        <xdr:cNvSpPr txBox="1"/>
      </xdr:nvSpPr>
      <xdr:spPr>
        <a:xfrm>
          <a:off x="3225800" y="6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245059</xdr:rowOff>
    </xdr:from>
    <xdr:to>
      <xdr:col>2</xdr:col>
      <xdr:colOff>692150</xdr:colOff>
      <xdr:row>36</xdr:row>
      <xdr:rowOff>3759</xdr:rowOff>
    </xdr:to>
    <xdr:sp macro="" textlink="">
      <xdr:nvSpPr>
        <xdr:cNvPr id="141" name="円/楕円 140"/>
        <xdr:cNvSpPr/>
      </xdr:nvSpPr>
      <xdr:spPr bwMode="auto">
        <a:xfrm>
          <a:off x="2857500" y="685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331436</xdr:rowOff>
    </xdr:from>
    <xdr:ext cx="762000" cy="259045"/>
    <xdr:sp macro="" textlink="">
      <xdr:nvSpPr>
        <xdr:cNvPr id="142" name="テキスト ボックス 141"/>
        <xdr:cNvSpPr txBox="1"/>
      </xdr:nvSpPr>
      <xdr:spPr>
        <a:xfrm>
          <a:off x="2527300" y="694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7929</xdr:rowOff>
    </xdr:from>
    <xdr:to>
      <xdr:col>6</xdr:col>
      <xdr:colOff>511175</xdr:colOff>
      <xdr:row>37</xdr:row>
      <xdr:rowOff>50236</xdr:rowOff>
    </xdr:to>
    <xdr:cxnSp macro="">
      <xdr:nvCxnSpPr>
        <xdr:cNvPr id="63" name="直線コネクタ 62"/>
        <xdr:cNvCxnSpPr/>
      </xdr:nvCxnSpPr>
      <xdr:spPr>
        <a:xfrm>
          <a:off x="3797300" y="6351579"/>
          <a:ext cx="8382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117248</xdr:rowOff>
    </xdr:from>
    <xdr:to>
      <xdr:col>5</xdr:col>
      <xdr:colOff>358775</xdr:colOff>
      <xdr:row>37</xdr:row>
      <xdr:rowOff>7929</xdr:rowOff>
    </xdr:to>
    <xdr:cxnSp macro="">
      <xdr:nvCxnSpPr>
        <xdr:cNvPr id="66" name="直線コネクタ 65"/>
        <xdr:cNvCxnSpPr/>
      </xdr:nvCxnSpPr>
      <xdr:spPr>
        <a:xfrm>
          <a:off x="2908300" y="6289448"/>
          <a:ext cx="889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117248</xdr:rowOff>
    </xdr:from>
    <xdr:to>
      <xdr:col>4</xdr:col>
      <xdr:colOff>155575</xdr:colOff>
      <xdr:row>36</xdr:row>
      <xdr:rowOff>145480</xdr:rowOff>
    </xdr:to>
    <xdr:cxnSp macro="">
      <xdr:nvCxnSpPr>
        <xdr:cNvPr id="69" name="直線コネクタ 68"/>
        <xdr:cNvCxnSpPr/>
      </xdr:nvCxnSpPr>
      <xdr:spPr>
        <a:xfrm flipV="1">
          <a:off x="2019300" y="6289448"/>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86534</xdr:rowOff>
    </xdr:from>
    <xdr:to>
      <xdr:col>2</xdr:col>
      <xdr:colOff>638175</xdr:colOff>
      <xdr:row>36</xdr:row>
      <xdr:rowOff>145480</xdr:rowOff>
    </xdr:to>
    <xdr:cxnSp macro="">
      <xdr:nvCxnSpPr>
        <xdr:cNvPr id="72" name="直線コネクタ 71"/>
        <xdr:cNvCxnSpPr/>
      </xdr:nvCxnSpPr>
      <xdr:spPr>
        <a:xfrm>
          <a:off x="1130300" y="6258734"/>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170886</xdr:rowOff>
    </xdr:from>
    <xdr:to>
      <xdr:col>6</xdr:col>
      <xdr:colOff>561975</xdr:colOff>
      <xdr:row>37</xdr:row>
      <xdr:rowOff>101036</xdr:rowOff>
    </xdr:to>
    <xdr:sp macro="" textlink="">
      <xdr:nvSpPr>
        <xdr:cNvPr id="82" name="円/楕円 81"/>
        <xdr:cNvSpPr/>
      </xdr:nvSpPr>
      <xdr:spPr>
        <a:xfrm>
          <a:off x="4584700" y="6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149313</xdr:rowOff>
    </xdr:from>
    <xdr:ext cx="534377" cy="259045"/>
    <xdr:sp macro="" textlink="">
      <xdr:nvSpPr>
        <xdr:cNvPr id="83" name="人件費該当値テキスト"/>
        <xdr:cNvSpPr txBox="1"/>
      </xdr:nvSpPr>
      <xdr:spPr>
        <a:xfrm>
          <a:off x="4686300" y="63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128579</xdr:rowOff>
    </xdr:from>
    <xdr:to>
      <xdr:col>5</xdr:col>
      <xdr:colOff>409575</xdr:colOff>
      <xdr:row>37</xdr:row>
      <xdr:rowOff>58729</xdr:rowOff>
    </xdr:to>
    <xdr:sp macro="" textlink="">
      <xdr:nvSpPr>
        <xdr:cNvPr id="84" name="円/楕円 83"/>
        <xdr:cNvSpPr/>
      </xdr:nvSpPr>
      <xdr:spPr>
        <a:xfrm>
          <a:off x="3746500" y="63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49856</xdr:rowOff>
    </xdr:from>
    <xdr:ext cx="534377" cy="259045"/>
    <xdr:sp macro="" textlink="">
      <xdr:nvSpPr>
        <xdr:cNvPr id="85" name="テキスト ボックス 84"/>
        <xdr:cNvSpPr txBox="1"/>
      </xdr:nvSpPr>
      <xdr:spPr>
        <a:xfrm>
          <a:off x="3530111" y="63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66448</xdr:rowOff>
    </xdr:from>
    <xdr:to>
      <xdr:col>4</xdr:col>
      <xdr:colOff>206375</xdr:colOff>
      <xdr:row>36</xdr:row>
      <xdr:rowOff>168048</xdr:rowOff>
    </xdr:to>
    <xdr:sp macro="" textlink="">
      <xdr:nvSpPr>
        <xdr:cNvPr id="86" name="円/楕円 85"/>
        <xdr:cNvSpPr/>
      </xdr:nvSpPr>
      <xdr:spPr>
        <a:xfrm>
          <a:off x="2857500" y="62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159175</xdr:rowOff>
    </xdr:from>
    <xdr:ext cx="534377" cy="259045"/>
    <xdr:sp macro="" textlink="">
      <xdr:nvSpPr>
        <xdr:cNvPr id="87" name="テキスト ボックス 86"/>
        <xdr:cNvSpPr txBox="1"/>
      </xdr:nvSpPr>
      <xdr:spPr>
        <a:xfrm>
          <a:off x="2641111" y="63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94680</xdr:rowOff>
    </xdr:from>
    <xdr:to>
      <xdr:col>3</xdr:col>
      <xdr:colOff>3175</xdr:colOff>
      <xdr:row>37</xdr:row>
      <xdr:rowOff>24830</xdr:rowOff>
    </xdr:to>
    <xdr:sp macro="" textlink="">
      <xdr:nvSpPr>
        <xdr:cNvPr id="88" name="円/楕円 87"/>
        <xdr:cNvSpPr/>
      </xdr:nvSpPr>
      <xdr:spPr>
        <a:xfrm>
          <a:off x="1968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15957</xdr:rowOff>
    </xdr:from>
    <xdr:ext cx="534377" cy="259045"/>
    <xdr:sp macro="" textlink="">
      <xdr:nvSpPr>
        <xdr:cNvPr id="89" name="テキスト ボックス 88"/>
        <xdr:cNvSpPr txBox="1"/>
      </xdr:nvSpPr>
      <xdr:spPr>
        <a:xfrm>
          <a:off x="1752111" y="63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35734</xdr:rowOff>
    </xdr:from>
    <xdr:to>
      <xdr:col>1</xdr:col>
      <xdr:colOff>485775</xdr:colOff>
      <xdr:row>36</xdr:row>
      <xdr:rowOff>137334</xdr:rowOff>
    </xdr:to>
    <xdr:sp macro="" textlink="">
      <xdr:nvSpPr>
        <xdr:cNvPr id="90" name="円/楕円 89"/>
        <xdr:cNvSpPr/>
      </xdr:nvSpPr>
      <xdr:spPr>
        <a:xfrm>
          <a:off x="1079500" y="62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128461</xdr:rowOff>
    </xdr:from>
    <xdr:ext cx="534377" cy="259045"/>
    <xdr:sp macro="" textlink="">
      <xdr:nvSpPr>
        <xdr:cNvPr id="91" name="テキスト ボックス 90"/>
        <xdr:cNvSpPr txBox="1"/>
      </xdr:nvSpPr>
      <xdr:spPr>
        <a:xfrm>
          <a:off x="863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156289</xdr:rowOff>
    </xdr:from>
    <xdr:to>
      <xdr:col>6</xdr:col>
      <xdr:colOff>511175</xdr:colOff>
      <xdr:row>57</xdr:row>
      <xdr:rowOff>161874</xdr:rowOff>
    </xdr:to>
    <xdr:cxnSp macro="">
      <xdr:nvCxnSpPr>
        <xdr:cNvPr id="120" name="直線コネクタ 119"/>
        <xdr:cNvCxnSpPr/>
      </xdr:nvCxnSpPr>
      <xdr:spPr>
        <a:xfrm>
          <a:off x="3797300" y="9928939"/>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156289</xdr:rowOff>
    </xdr:from>
    <xdr:to>
      <xdr:col>5</xdr:col>
      <xdr:colOff>358775</xdr:colOff>
      <xdr:row>57</xdr:row>
      <xdr:rowOff>161360</xdr:rowOff>
    </xdr:to>
    <xdr:cxnSp macro="">
      <xdr:nvCxnSpPr>
        <xdr:cNvPr id="123" name="直線コネクタ 122"/>
        <xdr:cNvCxnSpPr/>
      </xdr:nvCxnSpPr>
      <xdr:spPr>
        <a:xfrm flipV="1">
          <a:off x="2908300" y="992893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161360</xdr:rowOff>
    </xdr:from>
    <xdr:to>
      <xdr:col>4</xdr:col>
      <xdr:colOff>155575</xdr:colOff>
      <xdr:row>58</xdr:row>
      <xdr:rowOff>17174</xdr:rowOff>
    </xdr:to>
    <xdr:cxnSp macro="">
      <xdr:nvCxnSpPr>
        <xdr:cNvPr id="126" name="直線コネクタ 125"/>
        <xdr:cNvCxnSpPr/>
      </xdr:nvCxnSpPr>
      <xdr:spPr>
        <a:xfrm flipV="1">
          <a:off x="2019300" y="9934010"/>
          <a:ext cx="8890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14240</xdr:rowOff>
    </xdr:from>
    <xdr:to>
      <xdr:col>2</xdr:col>
      <xdr:colOff>638175</xdr:colOff>
      <xdr:row>58</xdr:row>
      <xdr:rowOff>17174</xdr:rowOff>
    </xdr:to>
    <xdr:cxnSp macro="">
      <xdr:nvCxnSpPr>
        <xdr:cNvPr id="129" name="直線コネクタ 128"/>
        <xdr:cNvCxnSpPr/>
      </xdr:nvCxnSpPr>
      <xdr:spPr>
        <a:xfrm>
          <a:off x="1130300" y="9958340"/>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111074</xdr:rowOff>
    </xdr:from>
    <xdr:to>
      <xdr:col>6</xdr:col>
      <xdr:colOff>561975</xdr:colOff>
      <xdr:row>58</xdr:row>
      <xdr:rowOff>41224</xdr:rowOff>
    </xdr:to>
    <xdr:sp macro="" textlink="">
      <xdr:nvSpPr>
        <xdr:cNvPr id="139" name="円/楕円 138"/>
        <xdr:cNvSpPr/>
      </xdr:nvSpPr>
      <xdr:spPr>
        <a:xfrm>
          <a:off x="45847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26001</xdr:rowOff>
    </xdr:from>
    <xdr:ext cx="534377" cy="259045"/>
    <xdr:sp macro="" textlink="">
      <xdr:nvSpPr>
        <xdr:cNvPr id="140" name="物件費該当値テキスト"/>
        <xdr:cNvSpPr txBox="1"/>
      </xdr:nvSpPr>
      <xdr:spPr>
        <a:xfrm>
          <a:off x="4686300" y="97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105489</xdr:rowOff>
    </xdr:from>
    <xdr:to>
      <xdr:col>5</xdr:col>
      <xdr:colOff>409575</xdr:colOff>
      <xdr:row>58</xdr:row>
      <xdr:rowOff>35639</xdr:rowOff>
    </xdr:to>
    <xdr:sp macro="" textlink="">
      <xdr:nvSpPr>
        <xdr:cNvPr id="141" name="円/楕円 140"/>
        <xdr:cNvSpPr/>
      </xdr:nvSpPr>
      <xdr:spPr>
        <a:xfrm>
          <a:off x="3746500" y="98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26766</xdr:rowOff>
    </xdr:from>
    <xdr:ext cx="534377" cy="259045"/>
    <xdr:sp macro="" textlink="">
      <xdr:nvSpPr>
        <xdr:cNvPr id="142" name="テキスト ボックス 141"/>
        <xdr:cNvSpPr txBox="1"/>
      </xdr:nvSpPr>
      <xdr:spPr>
        <a:xfrm>
          <a:off x="3530111" y="99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110560</xdr:rowOff>
    </xdr:from>
    <xdr:to>
      <xdr:col>4</xdr:col>
      <xdr:colOff>206375</xdr:colOff>
      <xdr:row>58</xdr:row>
      <xdr:rowOff>40710</xdr:rowOff>
    </xdr:to>
    <xdr:sp macro="" textlink="">
      <xdr:nvSpPr>
        <xdr:cNvPr id="143" name="円/楕円 142"/>
        <xdr:cNvSpPr/>
      </xdr:nvSpPr>
      <xdr:spPr>
        <a:xfrm>
          <a:off x="2857500" y="98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31837</xdr:rowOff>
    </xdr:from>
    <xdr:ext cx="534377" cy="259045"/>
    <xdr:sp macro="" textlink="">
      <xdr:nvSpPr>
        <xdr:cNvPr id="144" name="テキスト ボックス 143"/>
        <xdr:cNvSpPr txBox="1"/>
      </xdr:nvSpPr>
      <xdr:spPr>
        <a:xfrm>
          <a:off x="2641111" y="99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137824</xdr:rowOff>
    </xdr:from>
    <xdr:to>
      <xdr:col>3</xdr:col>
      <xdr:colOff>3175</xdr:colOff>
      <xdr:row>58</xdr:row>
      <xdr:rowOff>67974</xdr:rowOff>
    </xdr:to>
    <xdr:sp macro="" textlink="">
      <xdr:nvSpPr>
        <xdr:cNvPr id="145" name="円/楕円 144"/>
        <xdr:cNvSpPr/>
      </xdr:nvSpPr>
      <xdr:spPr>
        <a:xfrm>
          <a:off x="1968500" y="99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59101</xdr:rowOff>
    </xdr:from>
    <xdr:ext cx="534377" cy="259045"/>
    <xdr:sp macro="" textlink="">
      <xdr:nvSpPr>
        <xdr:cNvPr id="146" name="テキスト ボックス 145"/>
        <xdr:cNvSpPr txBox="1"/>
      </xdr:nvSpPr>
      <xdr:spPr>
        <a:xfrm>
          <a:off x="1752111" y="100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134890</xdr:rowOff>
    </xdr:from>
    <xdr:to>
      <xdr:col>1</xdr:col>
      <xdr:colOff>485775</xdr:colOff>
      <xdr:row>58</xdr:row>
      <xdr:rowOff>65040</xdr:rowOff>
    </xdr:to>
    <xdr:sp macro="" textlink="">
      <xdr:nvSpPr>
        <xdr:cNvPr id="147" name="円/楕円 146"/>
        <xdr:cNvSpPr/>
      </xdr:nvSpPr>
      <xdr:spPr>
        <a:xfrm>
          <a:off x="1079500" y="99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56167</xdr:rowOff>
    </xdr:from>
    <xdr:ext cx="534377" cy="259045"/>
    <xdr:sp macro="" textlink="">
      <xdr:nvSpPr>
        <xdr:cNvPr id="148" name="テキスト ボックス 147"/>
        <xdr:cNvSpPr txBox="1"/>
      </xdr:nvSpPr>
      <xdr:spPr>
        <a:xfrm>
          <a:off x="863111" y="1000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31268</xdr:rowOff>
    </xdr:from>
    <xdr:to>
      <xdr:col>6</xdr:col>
      <xdr:colOff>511175</xdr:colOff>
      <xdr:row>77</xdr:row>
      <xdr:rowOff>59537</xdr:rowOff>
    </xdr:to>
    <xdr:cxnSp macro="">
      <xdr:nvCxnSpPr>
        <xdr:cNvPr id="177" name="直線コネクタ 176"/>
        <xdr:cNvCxnSpPr/>
      </xdr:nvCxnSpPr>
      <xdr:spPr>
        <a:xfrm flipV="1">
          <a:off x="3797300" y="13232918"/>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673</xdr:rowOff>
    </xdr:from>
    <xdr:to>
      <xdr:col>5</xdr:col>
      <xdr:colOff>358775</xdr:colOff>
      <xdr:row>77</xdr:row>
      <xdr:rowOff>59537</xdr:rowOff>
    </xdr:to>
    <xdr:cxnSp macro="">
      <xdr:nvCxnSpPr>
        <xdr:cNvPr id="180" name="直線コネクタ 179"/>
        <xdr:cNvCxnSpPr/>
      </xdr:nvCxnSpPr>
      <xdr:spPr>
        <a:xfrm>
          <a:off x="2908300" y="13202323"/>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673</xdr:rowOff>
    </xdr:from>
    <xdr:to>
      <xdr:col>4</xdr:col>
      <xdr:colOff>155575</xdr:colOff>
      <xdr:row>77</xdr:row>
      <xdr:rowOff>75197</xdr:rowOff>
    </xdr:to>
    <xdr:cxnSp macro="">
      <xdr:nvCxnSpPr>
        <xdr:cNvPr id="183" name="直線コネクタ 182"/>
        <xdr:cNvCxnSpPr/>
      </xdr:nvCxnSpPr>
      <xdr:spPr>
        <a:xfrm flipV="1">
          <a:off x="2019300" y="13202323"/>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139585</xdr:rowOff>
    </xdr:from>
    <xdr:to>
      <xdr:col>2</xdr:col>
      <xdr:colOff>638175</xdr:colOff>
      <xdr:row>77</xdr:row>
      <xdr:rowOff>75197</xdr:rowOff>
    </xdr:to>
    <xdr:cxnSp macro="">
      <xdr:nvCxnSpPr>
        <xdr:cNvPr id="186" name="直線コネクタ 185"/>
        <xdr:cNvCxnSpPr/>
      </xdr:nvCxnSpPr>
      <xdr:spPr>
        <a:xfrm>
          <a:off x="1130300" y="13169785"/>
          <a:ext cx="889000" cy="10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151918</xdr:rowOff>
    </xdr:from>
    <xdr:to>
      <xdr:col>6</xdr:col>
      <xdr:colOff>561975</xdr:colOff>
      <xdr:row>77</xdr:row>
      <xdr:rowOff>82068</xdr:rowOff>
    </xdr:to>
    <xdr:sp macro="" textlink="">
      <xdr:nvSpPr>
        <xdr:cNvPr id="196" name="円/楕円 195"/>
        <xdr:cNvSpPr/>
      </xdr:nvSpPr>
      <xdr:spPr>
        <a:xfrm>
          <a:off x="45847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130345</xdr:rowOff>
    </xdr:from>
    <xdr:ext cx="469744" cy="259045"/>
    <xdr:sp macro="" textlink="">
      <xdr:nvSpPr>
        <xdr:cNvPr id="197" name="維持補修費該当値テキスト"/>
        <xdr:cNvSpPr txBox="1"/>
      </xdr:nvSpPr>
      <xdr:spPr>
        <a:xfrm>
          <a:off x="4686300" y="131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8737</xdr:rowOff>
    </xdr:from>
    <xdr:to>
      <xdr:col>5</xdr:col>
      <xdr:colOff>409575</xdr:colOff>
      <xdr:row>77</xdr:row>
      <xdr:rowOff>110337</xdr:rowOff>
    </xdr:to>
    <xdr:sp macro="" textlink="">
      <xdr:nvSpPr>
        <xdr:cNvPr id="198" name="円/楕円 197"/>
        <xdr:cNvSpPr/>
      </xdr:nvSpPr>
      <xdr:spPr>
        <a:xfrm>
          <a:off x="3746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101464</xdr:rowOff>
    </xdr:from>
    <xdr:ext cx="469744" cy="259045"/>
    <xdr:sp macro="" textlink="">
      <xdr:nvSpPr>
        <xdr:cNvPr id="199" name="テキスト ボックス 198"/>
        <xdr:cNvSpPr txBox="1"/>
      </xdr:nvSpPr>
      <xdr:spPr>
        <a:xfrm>
          <a:off x="3562427" y="133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121323</xdr:rowOff>
    </xdr:from>
    <xdr:to>
      <xdr:col>4</xdr:col>
      <xdr:colOff>206375</xdr:colOff>
      <xdr:row>77</xdr:row>
      <xdr:rowOff>51473</xdr:rowOff>
    </xdr:to>
    <xdr:sp macro="" textlink="">
      <xdr:nvSpPr>
        <xdr:cNvPr id="200" name="円/楕円 199"/>
        <xdr:cNvSpPr/>
      </xdr:nvSpPr>
      <xdr:spPr>
        <a:xfrm>
          <a:off x="28575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42600</xdr:rowOff>
    </xdr:from>
    <xdr:ext cx="534377" cy="259045"/>
    <xdr:sp macro="" textlink="">
      <xdr:nvSpPr>
        <xdr:cNvPr id="201" name="テキスト ボックス 200"/>
        <xdr:cNvSpPr txBox="1"/>
      </xdr:nvSpPr>
      <xdr:spPr>
        <a:xfrm>
          <a:off x="2641111" y="132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24397</xdr:rowOff>
    </xdr:from>
    <xdr:to>
      <xdr:col>3</xdr:col>
      <xdr:colOff>3175</xdr:colOff>
      <xdr:row>77</xdr:row>
      <xdr:rowOff>125997</xdr:rowOff>
    </xdr:to>
    <xdr:sp macro="" textlink="">
      <xdr:nvSpPr>
        <xdr:cNvPr id="202" name="円/楕円 201"/>
        <xdr:cNvSpPr/>
      </xdr:nvSpPr>
      <xdr:spPr>
        <a:xfrm>
          <a:off x="1968500" y="13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117124</xdr:rowOff>
    </xdr:from>
    <xdr:ext cx="469744" cy="259045"/>
    <xdr:sp macro="" textlink="">
      <xdr:nvSpPr>
        <xdr:cNvPr id="203" name="テキスト ボックス 202"/>
        <xdr:cNvSpPr txBox="1"/>
      </xdr:nvSpPr>
      <xdr:spPr>
        <a:xfrm>
          <a:off x="1784427" y="1331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88785</xdr:rowOff>
    </xdr:from>
    <xdr:to>
      <xdr:col>1</xdr:col>
      <xdr:colOff>485775</xdr:colOff>
      <xdr:row>77</xdr:row>
      <xdr:rowOff>18935</xdr:rowOff>
    </xdr:to>
    <xdr:sp macro="" textlink="">
      <xdr:nvSpPr>
        <xdr:cNvPr id="204" name="円/楕円 203"/>
        <xdr:cNvSpPr/>
      </xdr:nvSpPr>
      <xdr:spPr>
        <a:xfrm>
          <a:off x="1079500" y="13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35463</xdr:rowOff>
    </xdr:from>
    <xdr:ext cx="534377" cy="259045"/>
    <xdr:sp macro="" textlink="">
      <xdr:nvSpPr>
        <xdr:cNvPr id="205" name="テキスト ボックス 204"/>
        <xdr:cNvSpPr txBox="1"/>
      </xdr:nvSpPr>
      <xdr:spPr>
        <a:xfrm>
          <a:off x="863111" y="128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86868</xdr:rowOff>
    </xdr:from>
    <xdr:to>
      <xdr:col>6</xdr:col>
      <xdr:colOff>511175</xdr:colOff>
      <xdr:row>94</xdr:row>
      <xdr:rowOff>166142</xdr:rowOff>
    </xdr:to>
    <xdr:cxnSp macro="">
      <xdr:nvCxnSpPr>
        <xdr:cNvPr id="235" name="直線コネクタ 234"/>
        <xdr:cNvCxnSpPr/>
      </xdr:nvCxnSpPr>
      <xdr:spPr>
        <a:xfrm flipV="1">
          <a:off x="3797300" y="16203168"/>
          <a:ext cx="838200" cy="7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166142</xdr:rowOff>
    </xdr:from>
    <xdr:to>
      <xdr:col>5</xdr:col>
      <xdr:colOff>358775</xdr:colOff>
      <xdr:row>95</xdr:row>
      <xdr:rowOff>69850</xdr:rowOff>
    </xdr:to>
    <xdr:cxnSp macro="">
      <xdr:nvCxnSpPr>
        <xdr:cNvPr id="238" name="直線コネクタ 237"/>
        <xdr:cNvCxnSpPr/>
      </xdr:nvCxnSpPr>
      <xdr:spPr>
        <a:xfrm flipV="1">
          <a:off x="2908300" y="16282442"/>
          <a:ext cx="889000" cy="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69850</xdr:rowOff>
    </xdr:from>
    <xdr:to>
      <xdr:col>4</xdr:col>
      <xdr:colOff>155575</xdr:colOff>
      <xdr:row>96</xdr:row>
      <xdr:rowOff>20662</xdr:rowOff>
    </xdr:to>
    <xdr:cxnSp macro="">
      <xdr:nvCxnSpPr>
        <xdr:cNvPr id="241" name="直線コネクタ 240"/>
        <xdr:cNvCxnSpPr/>
      </xdr:nvCxnSpPr>
      <xdr:spPr>
        <a:xfrm flipV="1">
          <a:off x="2019300" y="16357600"/>
          <a:ext cx="889000" cy="1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20662</xdr:rowOff>
    </xdr:from>
    <xdr:to>
      <xdr:col>2</xdr:col>
      <xdr:colOff>638175</xdr:colOff>
      <xdr:row>96</xdr:row>
      <xdr:rowOff>77482</xdr:rowOff>
    </xdr:to>
    <xdr:cxnSp macro="">
      <xdr:nvCxnSpPr>
        <xdr:cNvPr id="244" name="直線コネクタ 243"/>
        <xdr:cNvCxnSpPr/>
      </xdr:nvCxnSpPr>
      <xdr:spPr>
        <a:xfrm flipV="1">
          <a:off x="1130300" y="16479862"/>
          <a:ext cx="889000" cy="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36068</xdr:rowOff>
    </xdr:from>
    <xdr:to>
      <xdr:col>6</xdr:col>
      <xdr:colOff>561975</xdr:colOff>
      <xdr:row>94</xdr:row>
      <xdr:rowOff>137668</xdr:rowOff>
    </xdr:to>
    <xdr:sp macro="" textlink="">
      <xdr:nvSpPr>
        <xdr:cNvPr id="254" name="円/楕円 253"/>
        <xdr:cNvSpPr/>
      </xdr:nvSpPr>
      <xdr:spPr>
        <a:xfrm>
          <a:off x="4584700" y="161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58945</xdr:rowOff>
    </xdr:from>
    <xdr:ext cx="534377" cy="259045"/>
    <xdr:sp macro="" textlink="">
      <xdr:nvSpPr>
        <xdr:cNvPr id="255" name="扶助費該当値テキスト"/>
        <xdr:cNvSpPr txBox="1"/>
      </xdr:nvSpPr>
      <xdr:spPr>
        <a:xfrm>
          <a:off x="4686300" y="160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94,160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115342</xdr:rowOff>
    </xdr:from>
    <xdr:to>
      <xdr:col>5</xdr:col>
      <xdr:colOff>409575</xdr:colOff>
      <xdr:row>95</xdr:row>
      <xdr:rowOff>45492</xdr:rowOff>
    </xdr:to>
    <xdr:sp macro="" textlink="">
      <xdr:nvSpPr>
        <xdr:cNvPr id="256" name="円/楕円 255"/>
        <xdr:cNvSpPr/>
      </xdr:nvSpPr>
      <xdr:spPr>
        <a:xfrm>
          <a:off x="3746500" y="1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62019</xdr:rowOff>
    </xdr:from>
    <xdr:ext cx="534377" cy="259045"/>
    <xdr:sp macro="" textlink="">
      <xdr:nvSpPr>
        <xdr:cNvPr id="257" name="テキスト ボックス 256"/>
        <xdr:cNvSpPr txBox="1"/>
      </xdr:nvSpPr>
      <xdr:spPr>
        <a:xfrm>
          <a:off x="3530111" y="160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19050</xdr:rowOff>
    </xdr:from>
    <xdr:to>
      <xdr:col>4</xdr:col>
      <xdr:colOff>206375</xdr:colOff>
      <xdr:row>95</xdr:row>
      <xdr:rowOff>120650</xdr:rowOff>
    </xdr:to>
    <xdr:sp macro="" textlink="">
      <xdr:nvSpPr>
        <xdr:cNvPr id="258" name="円/楕円 257"/>
        <xdr:cNvSpPr/>
      </xdr:nvSpPr>
      <xdr:spPr>
        <a:xfrm>
          <a:off x="285750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137177</xdr:rowOff>
    </xdr:from>
    <xdr:ext cx="534377" cy="259045"/>
    <xdr:sp macro="" textlink="">
      <xdr:nvSpPr>
        <xdr:cNvPr id="259" name="テキスト ボックス 258"/>
        <xdr:cNvSpPr txBox="1"/>
      </xdr:nvSpPr>
      <xdr:spPr>
        <a:xfrm>
          <a:off x="2641111" y="1608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141312</xdr:rowOff>
    </xdr:from>
    <xdr:to>
      <xdr:col>3</xdr:col>
      <xdr:colOff>3175</xdr:colOff>
      <xdr:row>96</xdr:row>
      <xdr:rowOff>71462</xdr:rowOff>
    </xdr:to>
    <xdr:sp macro="" textlink="">
      <xdr:nvSpPr>
        <xdr:cNvPr id="260" name="円/楕円 259"/>
        <xdr:cNvSpPr/>
      </xdr:nvSpPr>
      <xdr:spPr>
        <a:xfrm>
          <a:off x="1968500" y="16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87989</xdr:rowOff>
    </xdr:from>
    <xdr:ext cx="534377" cy="259045"/>
    <xdr:sp macro="" textlink="">
      <xdr:nvSpPr>
        <xdr:cNvPr id="261" name="テキスト ボックス 260"/>
        <xdr:cNvSpPr txBox="1"/>
      </xdr:nvSpPr>
      <xdr:spPr>
        <a:xfrm>
          <a:off x="1752111" y="162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26682</xdr:rowOff>
    </xdr:from>
    <xdr:to>
      <xdr:col>1</xdr:col>
      <xdr:colOff>485775</xdr:colOff>
      <xdr:row>96</xdr:row>
      <xdr:rowOff>128282</xdr:rowOff>
    </xdr:to>
    <xdr:sp macro="" textlink="">
      <xdr:nvSpPr>
        <xdr:cNvPr id="262" name="円/楕円 261"/>
        <xdr:cNvSpPr/>
      </xdr:nvSpPr>
      <xdr:spPr>
        <a:xfrm>
          <a:off x="1079500" y="164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144809</xdr:rowOff>
    </xdr:from>
    <xdr:ext cx="534377" cy="259045"/>
    <xdr:sp macro="" textlink="">
      <xdr:nvSpPr>
        <xdr:cNvPr id="263" name="テキスト ボックス 262"/>
        <xdr:cNvSpPr txBox="1"/>
      </xdr:nvSpPr>
      <xdr:spPr>
        <a:xfrm>
          <a:off x="863111" y="162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8914</xdr:rowOff>
    </xdr:from>
    <xdr:to>
      <xdr:col>15</xdr:col>
      <xdr:colOff>180975</xdr:colOff>
      <xdr:row>37</xdr:row>
      <xdr:rowOff>28852</xdr:rowOff>
    </xdr:to>
    <xdr:cxnSp macro="">
      <xdr:nvCxnSpPr>
        <xdr:cNvPr id="292" name="直線コネクタ 291"/>
        <xdr:cNvCxnSpPr/>
      </xdr:nvCxnSpPr>
      <xdr:spPr>
        <a:xfrm flipV="1">
          <a:off x="9639300" y="6352564"/>
          <a:ext cx="8382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157203</xdr:rowOff>
    </xdr:from>
    <xdr:to>
      <xdr:col>14</xdr:col>
      <xdr:colOff>28575</xdr:colOff>
      <xdr:row>37</xdr:row>
      <xdr:rowOff>28852</xdr:rowOff>
    </xdr:to>
    <xdr:cxnSp macro="">
      <xdr:nvCxnSpPr>
        <xdr:cNvPr id="295" name="直線コネクタ 294"/>
        <xdr:cNvCxnSpPr/>
      </xdr:nvCxnSpPr>
      <xdr:spPr>
        <a:xfrm>
          <a:off x="8750300" y="6329403"/>
          <a:ext cx="889000" cy="4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157203</xdr:rowOff>
    </xdr:from>
    <xdr:to>
      <xdr:col>12</xdr:col>
      <xdr:colOff>511175</xdr:colOff>
      <xdr:row>37</xdr:row>
      <xdr:rowOff>74446</xdr:rowOff>
    </xdr:to>
    <xdr:cxnSp macro="">
      <xdr:nvCxnSpPr>
        <xdr:cNvPr id="298" name="直線コネクタ 297"/>
        <xdr:cNvCxnSpPr/>
      </xdr:nvCxnSpPr>
      <xdr:spPr>
        <a:xfrm flipV="1">
          <a:off x="7861300" y="6329403"/>
          <a:ext cx="889000" cy="8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157794</xdr:rowOff>
    </xdr:from>
    <xdr:to>
      <xdr:col>11</xdr:col>
      <xdr:colOff>307975</xdr:colOff>
      <xdr:row>37</xdr:row>
      <xdr:rowOff>74446</xdr:rowOff>
    </xdr:to>
    <xdr:cxnSp macro="">
      <xdr:nvCxnSpPr>
        <xdr:cNvPr id="301" name="直線コネクタ 300"/>
        <xdr:cNvCxnSpPr/>
      </xdr:nvCxnSpPr>
      <xdr:spPr>
        <a:xfrm>
          <a:off x="6972300" y="6329994"/>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129564</xdr:rowOff>
    </xdr:from>
    <xdr:to>
      <xdr:col>15</xdr:col>
      <xdr:colOff>231775</xdr:colOff>
      <xdr:row>37</xdr:row>
      <xdr:rowOff>59714</xdr:rowOff>
    </xdr:to>
    <xdr:sp macro="" textlink="">
      <xdr:nvSpPr>
        <xdr:cNvPr id="311" name="円/楕円 310"/>
        <xdr:cNvSpPr/>
      </xdr:nvSpPr>
      <xdr:spPr>
        <a:xfrm>
          <a:off x="10426700" y="63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107991</xdr:rowOff>
    </xdr:from>
    <xdr:ext cx="534377" cy="259045"/>
    <xdr:sp macro="" textlink="">
      <xdr:nvSpPr>
        <xdr:cNvPr id="312" name="補助費等該当値テキスト"/>
        <xdr:cNvSpPr txBox="1"/>
      </xdr:nvSpPr>
      <xdr:spPr>
        <a:xfrm>
          <a:off x="10528300" y="62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149502</xdr:rowOff>
    </xdr:from>
    <xdr:to>
      <xdr:col>14</xdr:col>
      <xdr:colOff>79375</xdr:colOff>
      <xdr:row>37</xdr:row>
      <xdr:rowOff>79652</xdr:rowOff>
    </xdr:to>
    <xdr:sp macro="" textlink="">
      <xdr:nvSpPr>
        <xdr:cNvPr id="313" name="円/楕円 312"/>
        <xdr:cNvSpPr/>
      </xdr:nvSpPr>
      <xdr:spPr>
        <a:xfrm>
          <a:off x="9588500" y="63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70779</xdr:rowOff>
    </xdr:from>
    <xdr:ext cx="534377" cy="259045"/>
    <xdr:sp macro="" textlink="">
      <xdr:nvSpPr>
        <xdr:cNvPr id="314" name="テキスト ボックス 313"/>
        <xdr:cNvSpPr txBox="1"/>
      </xdr:nvSpPr>
      <xdr:spPr>
        <a:xfrm>
          <a:off x="9372111" y="64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106403</xdr:rowOff>
    </xdr:from>
    <xdr:to>
      <xdr:col>12</xdr:col>
      <xdr:colOff>561975</xdr:colOff>
      <xdr:row>37</xdr:row>
      <xdr:rowOff>36553</xdr:rowOff>
    </xdr:to>
    <xdr:sp macro="" textlink="">
      <xdr:nvSpPr>
        <xdr:cNvPr id="315" name="円/楕円 314"/>
        <xdr:cNvSpPr/>
      </xdr:nvSpPr>
      <xdr:spPr>
        <a:xfrm>
          <a:off x="8699500" y="62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53080</xdr:rowOff>
    </xdr:from>
    <xdr:ext cx="599010" cy="259045"/>
    <xdr:sp macro="" textlink="">
      <xdr:nvSpPr>
        <xdr:cNvPr id="316" name="テキスト ボックス 315"/>
        <xdr:cNvSpPr txBox="1"/>
      </xdr:nvSpPr>
      <xdr:spPr>
        <a:xfrm>
          <a:off x="8450794" y="605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23646</xdr:rowOff>
    </xdr:from>
    <xdr:to>
      <xdr:col>11</xdr:col>
      <xdr:colOff>358775</xdr:colOff>
      <xdr:row>37</xdr:row>
      <xdr:rowOff>125246</xdr:rowOff>
    </xdr:to>
    <xdr:sp macro="" textlink="">
      <xdr:nvSpPr>
        <xdr:cNvPr id="317" name="円/楕円 316"/>
        <xdr:cNvSpPr/>
      </xdr:nvSpPr>
      <xdr:spPr>
        <a:xfrm>
          <a:off x="7810500" y="63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116373</xdr:rowOff>
    </xdr:from>
    <xdr:ext cx="534377" cy="259045"/>
    <xdr:sp macro="" textlink="">
      <xdr:nvSpPr>
        <xdr:cNvPr id="318" name="テキスト ボックス 317"/>
        <xdr:cNvSpPr txBox="1"/>
      </xdr:nvSpPr>
      <xdr:spPr>
        <a:xfrm>
          <a:off x="7594111" y="646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106994</xdr:rowOff>
    </xdr:from>
    <xdr:to>
      <xdr:col>10</xdr:col>
      <xdr:colOff>155575</xdr:colOff>
      <xdr:row>37</xdr:row>
      <xdr:rowOff>37144</xdr:rowOff>
    </xdr:to>
    <xdr:sp macro="" textlink="">
      <xdr:nvSpPr>
        <xdr:cNvPr id="319" name="円/楕円 318"/>
        <xdr:cNvSpPr/>
      </xdr:nvSpPr>
      <xdr:spPr>
        <a:xfrm>
          <a:off x="6921500" y="62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53671</xdr:rowOff>
    </xdr:from>
    <xdr:ext cx="599010" cy="259045"/>
    <xdr:sp macro="" textlink="">
      <xdr:nvSpPr>
        <xdr:cNvPr id="320" name="テキスト ボックス 319"/>
        <xdr:cNvSpPr txBox="1"/>
      </xdr:nvSpPr>
      <xdr:spPr>
        <a:xfrm>
          <a:off x="6672794" y="60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29080</xdr:rowOff>
    </xdr:from>
    <xdr:to>
      <xdr:col>15</xdr:col>
      <xdr:colOff>180975</xdr:colOff>
      <xdr:row>59</xdr:row>
      <xdr:rowOff>32162</xdr:rowOff>
    </xdr:to>
    <xdr:cxnSp macro="">
      <xdr:nvCxnSpPr>
        <xdr:cNvPr id="349" name="直線コネクタ 348"/>
        <xdr:cNvCxnSpPr/>
      </xdr:nvCxnSpPr>
      <xdr:spPr>
        <a:xfrm>
          <a:off x="9639300" y="10144630"/>
          <a:ext cx="8382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170736</xdr:rowOff>
    </xdr:from>
    <xdr:to>
      <xdr:col>14</xdr:col>
      <xdr:colOff>28575</xdr:colOff>
      <xdr:row>59</xdr:row>
      <xdr:rowOff>29080</xdr:rowOff>
    </xdr:to>
    <xdr:cxnSp macro="">
      <xdr:nvCxnSpPr>
        <xdr:cNvPr id="352" name="直線コネクタ 351"/>
        <xdr:cNvCxnSpPr/>
      </xdr:nvCxnSpPr>
      <xdr:spPr>
        <a:xfrm>
          <a:off x="8750300" y="10114836"/>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170736</xdr:rowOff>
    </xdr:from>
    <xdr:to>
      <xdr:col>12</xdr:col>
      <xdr:colOff>511175</xdr:colOff>
      <xdr:row>59</xdr:row>
      <xdr:rowOff>28155</xdr:rowOff>
    </xdr:to>
    <xdr:cxnSp macro="">
      <xdr:nvCxnSpPr>
        <xdr:cNvPr id="355" name="直線コネクタ 354"/>
        <xdr:cNvCxnSpPr/>
      </xdr:nvCxnSpPr>
      <xdr:spPr>
        <a:xfrm flipV="1">
          <a:off x="7861300" y="10114836"/>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28155</xdr:rowOff>
    </xdr:from>
    <xdr:to>
      <xdr:col>11</xdr:col>
      <xdr:colOff>307975</xdr:colOff>
      <xdr:row>59</xdr:row>
      <xdr:rowOff>31497</xdr:rowOff>
    </xdr:to>
    <xdr:cxnSp macro="">
      <xdr:nvCxnSpPr>
        <xdr:cNvPr id="358" name="直線コネクタ 357"/>
        <xdr:cNvCxnSpPr/>
      </xdr:nvCxnSpPr>
      <xdr:spPr>
        <a:xfrm flipV="1">
          <a:off x="6972300" y="10143705"/>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152812</xdr:rowOff>
    </xdr:from>
    <xdr:to>
      <xdr:col>15</xdr:col>
      <xdr:colOff>231775</xdr:colOff>
      <xdr:row>59</xdr:row>
      <xdr:rowOff>82962</xdr:rowOff>
    </xdr:to>
    <xdr:sp macro="" textlink="">
      <xdr:nvSpPr>
        <xdr:cNvPr id="368" name="円/楕円 367"/>
        <xdr:cNvSpPr/>
      </xdr:nvSpPr>
      <xdr:spPr>
        <a:xfrm>
          <a:off x="10426700" y="100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67739</xdr:rowOff>
    </xdr:from>
    <xdr:ext cx="534377" cy="259045"/>
    <xdr:sp macro="" textlink="">
      <xdr:nvSpPr>
        <xdr:cNvPr id="369" name="普通建設事業費該当値テキスト"/>
        <xdr:cNvSpPr txBox="1"/>
      </xdr:nvSpPr>
      <xdr:spPr>
        <a:xfrm>
          <a:off x="10528300" y="1001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149730</xdr:rowOff>
    </xdr:from>
    <xdr:to>
      <xdr:col>14</xdr:col>
      <xdr:colOff>79375</xdr:colOff>
      <xdr:row>59</xdr:row>
      <xdr:rowOff>79880</xdr:rowOff>
    </xdr:to>
    <xdr:sp macro="" textlink="">
      <xdr:nvSpPr>
        <xdr:cNvPr id="370" name="円/楕円 369"/>
        <xdr:cNvSpPr/>
      </xdr:nvSpPr>
      <xdr:spPr>
        <a:xfrm>
          <a:off x="9588500" y="100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71007</xdr:rowOff>
    </xdr:from>
    <xdr:ext cx="534377" cy="259045"/>
    <xdr:sp macro="" textlink="">
      <xdr:nvSpPr>
        <xdr:cNvPr id="371" name="テキスト ボックス 370"/>
        <xdr:cNvSpPr txBox="1"/>
      </xdr:nvSpPr>
      <xdr:spPr>
        <a:xfrm>
          <a:off x="9372111" y="1018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119936</xdr:rowOff>
    </xdr:from>
    <xdr:to>
      <xdr:col>12</xdr:col>
      <xdr:colOff>561975</xdr:colOff>
      <xdr:row>59</xdr:row>
      <xdr:rowOff>50086</xdr:rowOff>
    </xdr:to>
    <xdr:sp macro="" textlink="">
      <xdr:nvSpPr>
        <xdr:cNvPr id="372" name="円/楕円 371"/>
        <xdr:cNvSpPr/>
      </xdr:nvSpPr>
      <xdr:spPr>
        <a:xfrm>
          <a:off x="8699500" y="100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41213</xdr:rowOff>
    </xdr:from>
    <xdr:ext cx="534377" cy="259045"/>
    <xdr:sp macro="" textlink="">
      <xdr:nvSpPr>
        <xdr:cNvPr id="373" name="テキスト ボックス 372"/>
        <xdr:cNvSpPr txBox="1"/>
      </xdr:nvSpPr>
      <xdr:spPr>
        <a:xfrm>
          <a:off x="8483111" y="1015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148805</xdr:rowOff>
    </xdr:from>
    <xdr:to>
      <xdr:col>11</xdr:col>
      <xdr:colOff>358775</xdr:colOff>
      <xdr:row>59</xdr:row>
      <xdr:rowOff>78955</xdr:rowOff>
    </xdr:to>
    <xdr:sp macro="" textlink="">
      <xdr:nvSpPr>
        <xdr:cNvPr id="374" name="円/楕円 373"/>
        <xdr:cNvSpPr/>
      </xdr:nvSpPr>
      <xdr:spPr>
        <a:xfrm>
          <a:off x="7810500" y="100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70082</xdr:rowOff>
    </xdr:from>
    <xdr:ext cx="534377" cy="259045"/>
    <xdr:sp macro="" textlink="">
      <xdr:nvSpPr>
        <xdr:cNvPr id="375" name="テキスト ボックス 374"/>
        <xdr:cNvSpPr txBox="1"/>
      </xdr:nvSpPr>
      <xdr:spPr>
        <a:xfrm>
          <a:off x="7594111" y="101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152147</xdr:rowOff>
    </xdr:from>
    <xdr:to>
      <xdr:col>10</xdr:col>
      <xdr:colOff>155575</xdr:colOff>
      <xdr:row>59</xdr:row>
      <xdr:rowOff>82297</xdr:rowOff>
    </xdr:to>
    <xdr:sp macro="" textlink="">
      <xdr:nvSpPr>
        <xdr:cNvPr id="376" name="円/楕円 375"/>
        <xdr:cNvSpPr/>
      </xdr:nvSpPr>
      <xdr:spPr>
        <a:xfrm>
          <a:off x="6921500" y="100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73424</xdr:rowOff>
    </xdr:from>
    <xdr:ext cx="534377" cy="259045"/>
    <xdr:sp macro="" textlink="">
      <xdr:nvSpPr>
        <xdr:cNvPr id="377" name="テキスト ボックス 376"/>
        <xdr:cNvSpPr txBox="1"/>
      </xdr:nvSpPr>
      <xdr:spPr>
        <a:xfrm>
          <a:off x="6705111" y="1018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130471</xdr:rowOff>
    </xdr:from>
    <xdr:to>
      <xdr:col>15</xdr:col>
      <xdr:colOff>180975</xdr:colOff>
      <xdr:row>78</xdr:row>
      <xdr:rowOff>131505</xdr:rowOff>
    </xdr:to>
    <xdr:cxnSp macro="">
      <xdr:nvCxnSpPr>
        <xdr:cNvPr id="404" name="直線コネクタ 403"/>
        <xdr:cNvCxnSpPr/>
      </xdr:nvCxnSpPr>
      <xdr:spPr>
        <a:xfrm>
          <a:off x="9639300" y="13503571"/>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110953</xdr:rowOff>
    </xdr:from>
    <xdr:to>
      <xdr:col>14</xdr:col>
      <xdr:colOff>28575</xdr:colOff>
      <xdr:row>78</xdr:row>
      <xdr:rowOff>130471</xdr:rowOff>
    </xdr:to>
    <xdr:cxnSp macro="">
      <xdr:nvCxnSpPr>
        <xdr:cNvPr id="407" name="直線コネクタ 406"/>
        <xdr:cNvCxnSpPr/>
      </xdr:nvCxnSpPr>
      <xdr:spPr>
        <a:xfrm>
          <a:off x="8750300" y="13484053"/>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80705</xdr:rowOff>
    </xdr:from>
    <xdr:to>
      <xdr:col>15</xdr:col>
      <xdr:colOff>231775</xdr:colOff>
      <xdr:row>79</xdr:row>
      <xdr:rowOff>10855</xdr:rowOff>
    </xdr:to>
    <xdr:sp macro="" textlink="">
      <xdr:nvSpPr>
        <xdr:cNvPr id="417" name="円/楕円 416"/>
        <xdr:cNvSpPr/>
      </xdr:nvSpPr>
      <xdr:spPr>
        <a:xfrm>
          <a:off x="10426700" y="134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469744" cy="259045"/>
    <xdr:sp macro="" textlink="">
      <xdr:nvSpPr>
        <xdr:cNvPr id="418" name="普通建設事業費 （ うち新規整備　）該当値テキスト"/>
        <xdr:cNvSpPr txBox="1"/>
      </xdr:nvSpPr>
      <xdr:spPr>
        <a:xfrm>
          <a:off x="10528300" y="1340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79671</xdr:rowOff>
    </xdr:from>
    <xdr:to>
      <xdr:col>14</xdr:col>
      <xdr:colOff>79375</xdr:colOff>
      <xdr:row>79</xdr:row>
      <xdr:rowOff>9821</xdr:rowOff>
    </xdr:to>
    <xdr:sp macro="" textlink="">
      <xdr:nvSpPr>
        <xdr:cNvPr id="419" name="円/楕円 418"/>
        <xdr:cNvSpPr/>
      </xdr:nvSpPr>
      <xdr:spPr>
        <a:xfrm>
          <a:off x="9588500" y="134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948</xdr:rowOff>
    </xdr:from>
    <xdr:ext cx="534377" cy="259045"/>
    <xdr:sp macro="" textlink="">
      <xdr:nvSpPr>
        <xdr:cNvPr id="420" name="テキスト ボックス 419"/>
        <xdr:cNvSpPr txBox="1"/>
      </xdr:nvSpPr>
      <xdr:spPr>
        <a:xfrm>
          <a:off x="9372111" y="135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60153</xdr:rowOff>
    </xdr:from>
    <xdr:to>
      <xdr:col>12</xdr:col>
      <xdr:colOff>561975</xdr:colOff>
      <xdr:row>78</xdr:row>
      <xdr:rowOff>161753</xdr:rowOff>
    </xdr:to>
    <xdr:sp macro="" textlink="">
      <xdr:nvSpPr>
        <xdr:cNvPr id="421" name="円/楕円 420"/>
        <xdr:cNvSpPr/>
      </xdr:nvSpPr>
      <xdr:spPr>
        <a:xfrm>
          <a:off x="8699500" y="134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152880</xdr:rowOff>
    </xdr:from>
    <xdr:ext cx="534377" cy="259045"/>
    <xdr:sp macro="" textlink="">
      <xdr:nvSpPr>
        <xdr:cNvPr id="422" name="テキスト ボックス 421"/>
        <xdr:cNvSpPr txBox="1"/>
      </xdr:nvSpPr>
      <xdr:spPr>
        <a:xfrm>
          <a:off x="8483111" y="135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143495</xdr:rowOff>
    </xdr:from>
    <xdr:to>
      <xdr:col>15</xdr:col>
      <xdr:colOff>180975</xdr:colOff>
      <xdr:row>97</xdr:row>
      <xdr:rowOff>163297</xdr:rowOff>
    </xdr:to>
    <xdr:cxnSp macro="">
      <xdr:nvCxnSpPr>
        <xdr:cNvPr id="447" name="直線コネクタ 446"/>
        <xdr:cNvCxnSpPr/>
      </xdr:nvCxnSpPr>
      <xdr:spPr>
        <a:xfrm>
          <a:off x="9639300" y="16774145"/>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89922</xdr:rowOff>
    </xdr:from>
    <xdr:to>
      <xdr:col>14</xdr:col>
      <xdr:colOff>28575</xdr:colOff>
      <xdr:row>97</xdr:row>
      <xdr:rowOff>143495</xdr:rowOff>
    </xdr:to>
    <xdr:cxnSp macro="">
      <xdr:nvCxnSpPr>
        <xdr:cNvPr id="450" name="直線コネクタ 449"/>
        <xdr:cNvCxnSpPr/>
      </xdr:nvCxnSpPr>
      <xdr:spPr>
        <a:xfrm>
          <a:off x="8750300" y="16720572"/>
          <a:ext cx="8890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112497</xdr:rowOff>
    </xdr:from>
    <xdr:to>
      <xdr:col>15</xdr:col>
      <xdr:colOff>231775</xdr:colOff>
      <xdr:row>98</xdr:row>
      <xdr:rowOff>42647</xdr:rowOff>
    </xdr:to>
    <xdr:sp macro="" textlink="">
      <xdr:nvSpPr>
        <xdr:cNvPr id="460" name="円/楕円 459"/>
        <xdr:cNvSpPr/>
      </xdr:nvSpPr>
      <xdr:spPr>
        <a:xfrm>
          <a:off x="10426700" y="167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27424</xdr:rowOff>
    </xdr:from>
    <xdr:ext cx="469744" cy="259045"/>
    <xdr:sp macro="" textlink="">
      <xdr:nvSpPr>
        <xdr:cNvPr id="461" name="普通建設事業費 （ うち更新整備　）該当値テキスト"/>
        <xdr:cNvSpPr txBox="1"/>
      </xdr:nvSpPr>
      <xdr:spPr>
        <a:xfrm>
          <a:off x="10528300" y="166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92695</xdr:rowOff>
    </xdr:from>
    <xdr:to>
      <xdr:col>14</xdr:col>
      <xdr:colOff>79375</xdr:colOff>
      <xdr:row>98</xdr:row>
      <xdr:rowOff>22845</xdr:rowOff>
    </xdr:to>
    <xdr:sp macro="" textlink="">
      <xdr:nvSpPr>
        <xdr:cNvPr id="462" name="円/楕円 461"/>
        <xdr:cNvSpPr/>
      </xdr:nvSpPr>
      <xdr:spPr>
        <a:xfrm>
          <a:off x="9588500" y="167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13972</xdr:rowOff>
    </xdr:from>
    <xdr:ext cx="469744" cy="259045"/>
    <xdr:sp macro="" textlink="">
      <xdr:nvSpPr>
        <xdr:cNvPr id="463" name="テキスト ボックス 462"/>
        <xdr:cNvSpPr txBox="1"/>
      </xdr:nvSpPr>
      <xdr:spPr>
        <a:xfrm>
          <a:off x="9404427" y="168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39122</xdr:rowOff>
    </xdr:from>
    <xdr:to>
      <xdr:col>12</xdr:col>
      <xdr:colOff>561975</xdr:colOff>
      <xdr:row>97</xdr:row>
      <xdr:rowOff>140722</xdr:rowOff>
    </xdr:to>
    <xdr:sp macro="" textlink="">
      <xdr:nvSpPr>
        <xdr:cNvPr id="464" name="円/楕円 463"/>
        <xdr:cNvSpPr/>
      </xdr:nvSpPr>
      <xdr:spPr>
        <a:xfrm>
          <a:off x="8699500" y="166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131849</xdr:rowOff>
    </xdr:from>
    <xdr:ext cx="534377" cy="259045"/>
    <xdr:sp macro="" textlink="">
      <xdr:nvSpPr>
        <xdr:cNvPr id="465" name="テキスト ボックス 464"/>
        <xdr:cNvSpPr txBox="1"/>
      </xdr:nvSpPr>
      <xdr:spPr>
        <a:xfrm>
          <a:off x="8483111" y="1676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126189</xdr:rowOff>
    </xdr:from>
    <xdr:to>
      <xdr:col>23</xdr:col>
      <xdr:colOff>517525</xdr:colOff>
      <xdr:row>77</xdr:row>
      <xdr:rowOff>134507</xdr:rowOff>
    </xdr:to>
    <xdr:cxnSp macro="">
      <xdr:nvCxnSpPr>
        <xdr:cNvPr id="598" name="直線コネクタ 597"/>
        <xdr:cNvCxnSpPr/>
      </xdr:nvCxnSpPr>
      <xdr:spPr>
        <a:xfrm>
          <a:off x="15481300" y="13327839"/>
          <a:ext cx="8382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115922</xdr:rowOff>
    </xdr:from>
    <xdr:to>
      <xdr:col>22</xdr:col>
      <xdr:colOff>365125</xdr:colOff>
      <xdr:row>77</xdr:row>
      <xdr:rowOff>126189</xdr:rowOff>
    </xdr:to>
    <xdr:cxnSp macro="">
      <xdr:nvCxnSpPr>
        <xdr:cNvPr id="601" name="直線コネクタ 600"/>
        <xdr:cNvCxnSpPr/>
      </xdr:nvCxnSpPr>
      <xdr:spPr>
        <a:xfrm>
          <a:off x="14592300" y="13317572"/>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113128</xdr:rowOff>
    </xdr:from>
    <xdr:to>
      <xdr:col>21</xdr:col>
      <xdr:colOff>161925</xdr:colOff>
      <xdr:row>77</xdr:row>
      <xdr:rowOff>115922</xdr:rowOff>
    </xdr:to>
    <xdr:cxnSp macro="">
      <xdr:nvCxnSpPr>
        <xdr:cNvPr id="604" name="直線コネクタ 603"/>
        <xdr:cNvCxnSpPr/>
      </xdr:nvCxnSpPr>
      <xdr:spPr>
        <a:xfrm>
          <a:off x="13703300" y="1331477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104907</xdr:rowOff>
    </xdr:from>
    <xdr:to>
      <xdr:col>19</xdr:col>
      <xdr:colOff>644525</xdr:colOff>
      <xdr:row>77</xdr:row>
      <xdr:rowOff>113128</xdr:rowOff>
    </xdr:to>
    <xdr:cxnSp macro="">
      <xdr:nvCxnSpPr>
        <xdr:cNvPr id="607" name="直線コネクタ 606"/>
        <xdr:cNvCxnSpPr/>
      </xdr:nvCxnSpPr>
      <xdr:spPr>
        <a:xfrm>
          <a:off x="12814300" y="13306557"/>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83707</xdr:rowOff>
    </xdr:from>
    <xdr:to>
      <xdr:col>23</xdr:col>
      <xdr:colOff>568325</xdr:colOff>
      <xdr:row>78</xdr:row>
      <xdr:rowOff>13857</xdr:rowOff>
    </xdr:to>
    <xdr:sp macro="" textlink="">
      <xdr:nvSpPr>
        <xdr:cNvPr id="617" name="円/楕円 616"/>
        <xdr:cNvSpPr/>
      </xdr:nvSpPr>
      <xdr:spPr>
        <a:xfrm>
          <a:off x="16268700" y="132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170084</xdr:rowOff>
    </xdr:from>
    <xdr:ext cx="534377" cy="259045"/>
    <xdr:sp macro="" textlink="">
      <xdr:nvSpPr>
        <xdr:cNvPr id="618" name="公債費該当値テキスト"/>
        <xdr:cNvSpPr txBox="1"/>
      </xdr:nvSpPr>
      <xdr:spPr>
        <a:xfrm>
          <a:off x="16370300" y="132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75389</xdr:rowOff>
    </xdr:from>
    <xdr:to>
      <xdr:col>22</xdr:col>
      <xdr:colOff>415925</xdr:colOff>
      <xdr:row>78</xdr:row>
      <xdr:rowOff>5539</xdr:rowOff>
    </xdr:to>
    <xdr:sp macro="" textlink="">
      <xdr:nvSpPr>
        <xdr:cNvPr id="619" name="円/楕円 618"/>
        <xdr:cNvSpPr/>
      </xdr:nvSpPr>
      <xdr:spPr>
        <a:xfrm>
          <a:off x="15430500" y="132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168116</xdr:rowOff>
    </xdr:from>
    <xdr:ext cx="534377" cy="259045"/>
    <xdr:sp macro="" textlink="">
      <xdr:nvSpPr>
        <xdr:cNvPr id="620" name="テキスト ボックス 619"/>
        <xdr:cNvSpPr txBox="1"/>
      </xdr:nvSpPr>
      <xdr:spPr>
        <a:xfrm>
          <a:off x="15214111" y="133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65122</xdr:rowOff>
    </xdr:from>
    <xdr:to>
      <xdr:col>21</xdr:col>
      <xdr:colOff>212725</xdr:colOff>
      <xdr:row>77</xdr:row>
      <xdr:rowOff>166722</xdr:rowOff>
    </xdr:to>
    <xdr:sp macro="" textlink="">
      <xdr:nvSpPr>
        <xdr:cNvPr id="621" name="円/楕円 620"/>
        <xdr:cNvSpPr/>
      </xdr:nvSpPr>
      <xdr:spPr>
        <a:xfrm>
          <a:off x="14541500" y="132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157849</xdr:rowOff>
    </xdr:from>
    <xdr:ext cx="534377" cy="259045"/>
    <xdr:sp macro="" textlink="">
      <xdr:nvSpPr>
        <xdr:cNvPr id="622" name="テキスト ボックス 621"/>
        <xdr:cNvSpPr txBox="1"/>
      </xdr:nvSpPr>
      <xdr:spPr>
        <a:xfrm>
          <a:off x="14325111" y="133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62328</xdr:rowOff>
    </xdr:from>
    <xdr:to>
      <xdr:col>20</xdr:col>
      <xdr:colOff>9525</xdr:colOff>
      <xdr:row>77</xdr:row>
      <xdr:rowOff>163928</xdr:rowOff>
    </xdr:to>
    <xdr:sp macro="" textlink="">
      <xdr:nvSpPr>
        <xdr:cNvPr id="623" name="円/楕円 622"/>
        <xdr:cNvSpPr/>
      </xdr:nvSpPr>
      <xdr:spPr>
        <a:xfrm>
          <a:off x="13652500" y="132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155055</xdr:rowOff>
    </xdr:from>
    <xdr:ext cx="534377" cy="259045"/>
    <xdr:sp macro="" textlink="">
      <xdr:nvSpPr>
        <xdr:cNvPr id="624" name="テキスト ボックス 623"/>
        <xdr:cNvSpPr txBox="1"/>
      </xdr:nvSpPr>
      <xdr:spPr>
        <a:xfrm>
          <a:off x="13436111" y="133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54107</xdr:rowOff>
    </xdr:from>
    <xdr:to>
      <xdr:col>18</xdr:col>
      <xdr:colOff>492125</xdr:colOff>
      <xdr:row>77</xdr:row>
      <xdr:rowOff>155707</xdr:rowOff>
    </xdr:to>
    <xdr:sp macro="" textlink="">
      <xdr:nvSpPr>
        <xdr:cNvPr id="625" name="円/楕円 624"/>
        <xdr:cNvSpPr/>
      </xdr:nvSpPr>
      <xdr:spPr>
        <a:xfrm>
          <a:off x="12763500" y="13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146834</xdr:rowOff>
    </xdr:from>
    <xdr:ext cx="534377" cy="259045"/>
    <xdr:sp macro="" textlink="">
      <xdr:nvSpPr>
        <xdr:cNvPr id="626" name="テキスト ボックス 625"/>
        <xdr:cNvSpPr txBox="1"/>
      </xdr:nvSpPr>
      <xdr:spPr>
        <a:xfrm>
          <a:off x="12547111" y="133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90117</xdr:rowOff>
    </xdr:from>
    <xdr:to>
      <xdr:col>23</xdr:col>
      <xdr:colOff>517525</xdr:colOff>
      <xdr:row>99</xdr:row>
      <xdr:rowOff>92311</xdr:rowOff>
    </xdr:to>
    <xdr:cxnSp macro="">
      <xdr:nvCxnSpPr>
        <xdr:cNvPr id="657" name="直線コネクタ 656"/>
        <xdr:cNvCxnSpPr/>
      </xdr:nvCxnSpPr>
      <xdr:spPr>
        <a:xfrm flipV="1">
          <a:off x="15481300" y="17063667"/>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90300</xdr:rowOff>
    </xdr:from>
    <xdr:to>
      <xdr:col>22</xdr:col>
      <xdr:colOff>365125</xdr:colOff>
      <xdr:row>99</xdr:row>
      <xdr:rowOff>92311</xdr:rowOff>
    </xdr:to>
    <xdr:cxnSp macro="">
      <xdr:nvCxnSpPr>
        <xdr:cNvPr id="660" name="直線コネクタ 659"/>
        <xdr:cNvCxnSpPr/>
      </xdr:nvCxnSpPr>
      <xdr:spPr>
        <a:xfrm>
          <a:off x="14592300" y="170638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28325</xdr:rowOff>
    </xdr:from>
    <xdr:to>
      <xdr:col>21</xdr:col>
      <xdr:colOff>161925</xdr:colOff>
      <xdr:row>99</xdr:row>
      <xdr:rowOff>90300</xdr:rowOff>
    </xdr:to>
    <xdr:cxnSp macro="">
      <xdr:nvCxnSpPr>
        <xdr:cNvPr id="663" name="直線コネクタ 662"/>
        <xdr:cNvCxnSpPr/>
      </xdr:nvCxnSpPr>
      <xdr:spPr>
        <a:xfrm>
          <a:off x="13703300" y="17001875"/>
          <a:ext cx="889000" cy="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28325</xdr:rowOff>
    </xdr:from>
    <xdr:to>
      <xdr:col>19</xdr:col>
      <xdr:colOff>644525</xdr:colOff>
      <xdr:row>99</xdr:row>
      <xdr:rowOff>75006</xdr:rowOff>
    </xdr:to>
    <xdr:cxnSp macro="">
      <xdr:nvCxnSpPr>
        <xdr:cNvPr id="666" name="直線コネクタ 665"/>
        <xdr:cNvCxnSpPr/>
      </xdr:nvCxnSpPr>
      <xdr:spPr>
        <a:xfrm flipV="1">
          <a:off x="12814300" y="17001875"/>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39317</xdr:rowOff>
    </xdr:from>
    <xdr:to>
      <xdr:col>23</xdr:col>
      <xdr:colOff>568325</xdr:colOff>
      <xdr:row>99</xdr:row>
      <xdr:rowOff>140917</xdr:rowOff>
    </xdr:to>
    <xdr:sp macro="" textlink="">
      <xdr:nvSpPr>
        <xdr:cNvPr id="676" name="円/楕円 675"/>
        <xdr:cNvSpPr/>
      </xdr:nvSpPr>
      <xdr:spPr>
        <a:xfrm>
          <a:off x="16268700" y="170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125694</xdr:rowOff>
    </xdr:from>
    <xdr:ext cx="469744" cy="259045"/>
    <xdr:sp macro="" textlink="">
      <xdr:nvSpPr>
        <xdr:cNvPr id="677" name="積立金該当値テキスト"/>
        <xdr:cNvSpPr txBox="1"/>
      </xdr:nvSpPr>
      <xdr:spPr>
        <a:xfrm>
          <a:off x="16370300" y="1692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41511</xdr:rowOff>
    </xdr:from>
    <xdr:to>
      <xdr:col>22</xdr:col>
      <xdr:colOff>415925</xdr:colOff>
      <xdr:row>99</xdr:row>
      <xdr:rowOff>143111</xdr:rowOff>
    </xdr:to>
    <xdr:sp macro="" textlink="">
      <xdr:nvSpPr>
        <xdr:cNvPr id="678" name="円/楕円 677"/>
        <xdr:cNvSpPr/>
      </xdr:nvSpPr>
      <xdr:spPr>
        <a:xfrm>
          <a:off x="15430500" y="170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134238</xdr:rowOff>
    </xdr:from>
    <xdr:ext cx="469744" cy="259045"/>
    <xdr:sp macro="" textlink="">
      <xdr:nvSpPr>
        <xdr:cNvPr id="679" name="テキスト ボックス 678"/>
        <xdr:cNvSpPr txBox="1"/>
      </xdr:nvSpPr>
      <xdr:spPr>
        <a:xfrm>
          <a:off x="15246427" y="171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39500</xdr:rowOff>
    </xdr:from>
    <xdr:to>
      <xdr:col>21</xdr:col>
      <xdr:colOff>212725</xdr:colOff>
      <xdr:row>99</xdr:row>
      <xdr:rowOff>141100</xdr:rowOff>
    </xdr:to>
    <xdr:sp macro="" textlink="">
      <xdr:nvSpPr>
        <xdr:cNvPr id="680" name="円/楕円 679"/>
        <xdr:cNvSpPr/>
      </xdr:nvSpPr>
      <xdr:spPr>
        <a:xfrm>
          <a:off x="14541500" y="170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132227</xdr:rowOff>
    </xdr:from>
    <xdr:ext cx="469744" cy="259045"/>
    <xdr:sp macro="" textlink="">
      <xdr:nvSpPr>
        <xdr:cNvPr id="681" name="テキスト ボックス 680"/>
        <xdr:cNvSpPr txBox="1"/>
      </xdr:nvSpPr>
      <xdr:spPr>
        <a:xfrm>
          <a:off x="14357427" y="1710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148975</xdr:rowOff>
    </xdr:from>
    <xdr:to>
      <xdr:col>20</xdr:col>
      <xdr:colOff>9525</xdr:colOff>
      <xdr:row>99</xdr:row>
      <xdr:rowOff>79125</xdr:rowOff>
    </xdr:to>
    <xdr:sp macro="" textlink="">
      <xdr:nvSpPr>
        <xdr:cNvPr id="682" name="円/楕円 681"/>
        <xdr:cNvSpPr/>
      </xdr:nvSpPr>
      <xdr:spPr>
        <a:xfrm>
          <a:off x="13652500" y="169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70252</xdr:rowOff>
    </xdr:from>
    <xdr:ext cx="534377" cy="259045"/>
    <xdr:sp macro="" textlink="">
      <xdr:nvSpPr>
        <xdr:cNvPr id="683" name="テキスト ボックス 682"/>
        <xdr:cNvSpPr txBox="1"/>
      </xdr:nvSpPr>
      <xdr:spPr>
        <a:xfrm>
          <a:off x="13436111" y="170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24206</xdr:rowOff>
    </xdr:from>
    <xdr:to>
      <xdr:col>18</xdr:col>
      <xdr:colOff>492125</xdr:colOff>
      <xdr:row>99</xdr:row>
      <xdr:rowOff>125806</xdr:rowOff>
    </xdr:to>
    <xdr:sp macro="" textlink="">
      <xdr:nvSpPr>
        <xdr:cNvPr id="684" name="円/楕円 683"/>
        <xdr:cNvSpPr/>
      </xdr:nvSpPr>
      <xdr:spPr>
        <a:xfrm>
          <a:off x="12763500" y="169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116933</xdr:rowOff>
    </xdr:from>
    <xdr:ext cx="469744" cy="259045"/>
    <xdr:sp macro="" textlink="">
      <xdr:nvSpPr>
        <xdr:cNvPr id="685" name="テキスト ボックス 684"/>
        <xdr:cNvSpPr txBox="1"/>
      </xdr:nvSpPr>
      <xdr:spPr>
        <a:xfrm>
          <a:off x="12579427" y="170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145034</xdr:rowOff>
    </xdr:from>
    <xdr:to>
      <xdr:col>32</xdr:col>
      <xdr:colOff>187325</xdr:colOff>
      <xdr:row>39</xdr:row>
      <xdr:rowOff>29337</xdr:rowOff>
    </xdr:to>
    <xdr:cxnSp macro="">
      <xdr:nvCxnSpPr>
        <xdr:cNvPr id="714" name="直線コネクタ 713"/>
        <xdr:cNvCxnSpPr/>
      </xdr:nvCxnSpPr>
      <xdr:spPr>
        <a:xfrm>
          <a:off x="21323300" y="6488684"/>
          <a:ext cx="838200" cy="2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82169</xdr:rowOff>
    </xdr:from>
    <xdr:to>
      <xdr:col>31</xdr:col>
      <xdr:colOff>34925</xdr:colOff>
      <xdr:row>37</xdr:row>
      <xdr:rowOff>145034</xdr:rowOff>
    </xdr:to>
    <xdr:cxnSp macro="">
      <xdr:nvCxnSpPr>
        <xdr:cNvPr id="717" name="直線コネクタ 716"/>
        <xdr:cNvCxnSpPr/>
      </xdr:nvCxnSpPr>
      <xdr:spPr>
        <a:xfrm>
          <a:off x="20434300" y="642581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137685</xdr:rowOff>
    </xdr:from>
    <xdr:ext cx="378565" cy="259045"/>
    <xdr:sp macro="" textlink="">
      <xdr:nvSpPr>
        <xdr:cNvPr id="719" name="テキスト ボックス 718"/>
        <xdr:cNvSpPr txBox="1"/>
      </xdr:nvSpPr>
      <xdr:spPr>
        <a:xfrm>
          <a:off x="21134017" y="6652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27432</xdr:rowOff>
    </xdr:from>
    <xdr:to>
      <xdr:col>29</xdr:col>
      <xdr:colOff>517525</xdr:colOff>
      <xdr:row>37</xdr:row>
      <xdr:rowOff>82169</xdr:rowOff>
    </xdr:to>
    <xdr:cxnSp macro="">
      <xdr:nvCxnSpPr>
        <xdr:cNvPr id="720" name="直線コネクタ 719"/>
        <xdr:cNvCxnSpPr/>
      </xdr:nvCxnSpPr>
      <xdr:spPr>
        <a:xfrm>
          <a:off x="19545300" y="6199632"/>
          <a:ext cx="889000" cy="2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119778</xdr:rowOff>
    </xdr:from>
    <xdr:ext cx="469744" cy="259045"/>
    <xdr:sp macro="" textlink="">
      <xdr:nvSpPr>
        <xdr:cNvPr id="722" name="テキスト ボックス 721"/>
        <xdr:cNvSpPr txBox="1"/>
      </xdr:nvSpPr>
      <xdr:spPr>
        <a:xfrm>
          <a:off x="20199427" y="66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43180</xdr:rowOff>
    </xdr:from>
    <xdr:to>
      <xdr:col>28</xdr:col>
      <xdr:colOff>314325</xdr:colOff>
      <xdr:row>36</xdr:row>
      <xdr:rowOff>27432</xdr:rowOff>
    </xdr:to>
    <xdr:cxnSp macro="">
      <xdr:nvCxnSpPr>
        <xdr:cNvPr id="723" name="直線コネクタ 722"/>
        <xdr:cNvCxnSpPr/>
      </xdr:nvCxnSpPr>
      <xdr:spPr>
        <a:xfrm>
          <a:off x="18656300" y="5872480"/>
          <a:ext cx="889000" cy="3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122064</xdr:rowOff>
    </xdr:from>
    <xdr:ext cx="469744" cy="259045"/>
    <xdr:sp macro="" textlink="">
      <xdr:nvSpPr>
        <xdr:cNvPr id="725" name="テキスト ボックス 724"/>
        <xdr:cNvSpPr txBox="1"/>
      </xdr:nvSpPr>
      <xdr:spPr>
        <a:xfrm>
          <a:off x="19310427" y="64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65803</xdr:rowOff>
    </xdr:from>
    <xdr:ext cx="469744" cy="259045"/>
    <xdr:sp macro="" textlink="">
      <xdr:nvSpPr>
        <xdr:cNvPr id="727" name="テキスト ボックス 726"/>
        <xdr:cNvSpPr txBox="1"/>
      </xdr:nvSpPr>
      <xdr:spPr>
        <a:xfrm>
          <a:off x="18421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149987</xdr:rowOff>
    </xdr:from>
    <xdr:to>
      <xdr:col>32</xdr:col>
      <xdr:colOff>238125</xdr:colOff>
      <xdr:row>39</xdr:row>
      <xdr:rowOff>80137</xdr:rowOff>
    </xdr:to>
    <xdr:sp macro="" textlink="">
      <xdr:nvSpPr>
        <xdr:cNvPr id="733" name="円/楕円 732"/>
        <xdr:cNvSpPr/>
      </xdr:nvSpPr>
      <xdr:spPr>
        <a:xfrm>
          <a:off x="22110700" y="66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64914</xdr:rowOff>
    </xdr:from>
    <xdr:ext cx="378565" cy="259045"/>
    <xdr:sp macro="" textlink="">
      <xdr:nvSpPr>
        <xdr:cNvPr id="734" name="投資及び出資金該当値テキスト"/>
        <xdr:cNvSpPr txBox="1"/>
      </xdr:nvSpPr>
      <xdr:spPr>
        <a:xfrm>
          <a:off x="22212300" y="65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94234</xdr:rowOff>
    </xdr:from>
    <xdr:to>
      <xdr:col>31</xdr:col>
      <xdr:colOff>85725</xdr:colOff>
      <xdr:row>38</xdr:row>
      <xdr:rowOff>24385</xdr:rowOff>
    </xdr:to>
    <xdr:sp macro="" textlink="">
      <xdr:nvSpPr>
        <xdr:cNvPr id="735" name="円/楕円 734"/>
        <xdr:cNvSpPr/>
      </xdr:nvSpPr>
      <xdr:spPr>
        <a:xfrm>
          <a:off x="21272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40911</xdr:rowOff>
    </xdr:from>
    <xdr:ext cx="469744" cy="259045"/>
    <xdr:sp macro="" textlink="">
      <xdr:nvSpPr>
        <xdr:cNvPr id="736" name="テキスト ボックス 735"/>
        <xdr:cNvSpPr txBox="1"/>
      </xdr:nvSpPr>
      <xdr:spPr>
        <a:xfrm>
          <a:off x="21088427" y="62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31369</xdr:rowOff>
    </xdr:from>
    <xdr:to>
      <xdr:col>29</xdr:col>
      <xdr:colOff>568325</xdr:colOff>
      <xdr:row>37</xdr:row>
      <xdr:rowOff>132969</xdr:rowOff>
    </xdr:to>
    <xdr:sp macro="" textlink="">
      <xdr:nvSpPr>
        <xdr:cNvPr id="737" name="円/楕円 736"/>
        <xdr:cNvSpPr/>
      </xdr:nvSpPr>
      <xdr:spPr>
        <a:xfrm>
          <a:off x="20383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149496</xdr:rowOff>
    </xdr:from>
    <xdr:ext cx="469744" cy="259045"/>
    <xdr:sp macro="" textlink="">
      <xdr:nvSpPr>
        <xdr:cNvPr id="738" name="テキスト ボックス 737"/>
        <xdr:cNvSpPr txBox="1"/>
      </xdr:nvSpPr>
      <xdr:spPr>
        <a:xfrm>
          <a:off x="20199427"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148082</xdr:rowOff>
    </xdr:from>
    <xdr:to>
      <xdr:col>28</xdr:col>
      <xdr:colOff>365125</xdr:colOff>
      <xdr:row>36</xdr:row>
      <xdr:rowOff>78232</xdr:rowOff>
    </xdr:to>
    <xdr:sp macro="" textlink="">
      <xdr:nvSpPr>
        <xdr:cNvPr id="739" name="円/楕円 738"/>
        <xdr:cNvSpPr/>
      </xdr:nvSpPr>
      <xdr:spPr>
        <a:xfrm>
          <a:off x="19494500" y="61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94759</xdr:rowOff>
    </xdr:from>
    <xdr:ext cx="469744" cy="259045"/>
    <xdr:sp macro="" textlink="">
      <xdr:nvSpPr>
        <xdr:cNvPr id="740" name="テキスト ボックス 739"/>
        <xdr:cNvSpPr txBox="1"/>
      </xdr:nvSpPr>
      <xdr:spPr>
        <a:xfrm>
          <a:off x="19310427" y="59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163830</xdr:rowOff>
    </xdr:from>
    <xdr:to>
      <xdr:col>27</xdr:col>
      <xdr:colOff>161925</xdr:colOff>
      <xdr:row>34</xdr:row>
      <xdr:rowOff>93980</xdr:rowOff>
    </xdr:to>
    <xdr:sp macro="" textlink="">
      <xdr:nvSpPr>
        <xdr:cNvPr id="741" name="円/楕円 740"/>
        <xdr:cNvSpPr/>
      </xdr:nvSpPr>
      <xdr:spPr>
        <a:xfrm>
          <a:off x="186055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110507</xdr:rowOff>
    </xdr:from>
    <xdr:ext cx="469744" cy="259045"/>
    <xdr:sp macro="" textlink="">
      <xdr:nvSpPr>
        <xdr:cNvPr id="742" name="テキスト ボックス 741"/>
        <xdr:cNvSpPr txBox="1"/>
      </xdr:nvSpPr>
      <xdr:spPr>
        <a:xfrm>
          <a:off x="18421427" y="55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100130</xdr:rowOff>
    </xdr:from>
    <xdr:to>
      <xdr:col>32</xdr:col>
      <xdr:colOff>187325</xdr:colOff>
      <xdr:row>58</xdr:row>
      <xdr:rowOff>100701</xdr:rowOff>
    </xdr:to>
    <xdr:cxnSp macro="">
      <xdr:nvCxnSpPr>
        <xdr:cNvPr id="769" name="直線コネクタ 768"/>
        <xdr:cNvCxnSpPr/>
      </xdr:nvCxnSpPr>
      <xdr:spPr>
        <a:xfrm flipV="1">
          <a:off x="21323300" y="1004423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100701</xdr:rowOff>
    </xdr:from>
    <xdr:to>
      <xdr:col>31</xdr:col>
      <xdr:colOff>34925</xdr:colOff>
      <xdr:row>58</xdr:row>
      <xdr:rowOff>101250</xdr:rowOff>
    </xdr:to>
    <xdr:cxnSp macro="">
      <xdr:nvCxnSpPr>
        <xdr:cNvPr id="772" name="直線コネクタ 771"/>
        <xdr:cNvCxnSpPr/>
      </xdr:nvCxnSpPr>
      <xdr:spPr>
        <a:xfrm flipV="1">
          <a:off x="20434300" y="1004480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101250</xdr:rowOff>
    </xdr:from>
    <xdr:to>
      <xdr:col>29</xdr:col>
      <xdr:colOff>517525</xdr:colOff>
      <xdr:row>58</xdr:row>
      <xdr:rowOff>101707</xdr:rowOff>
    </xdr:to>
    <xdr:cxnSp macro="">
      <xdr:nvCxnSpPr>
        <xdr:cNvPr id="775" name="直線コネクタ 774"/>
        <xdr:cNvCxnSpPr/>
      </xdr:nvCxnSpPr>
      <xdr:spPr>
        <a:xfrm flipV="1">
          <a:off x="19545300" y="100453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101592</xdr:rowOff>
    </xdr:from>
    <xdr:to>
      <xdr:col>28</xdr:col>
      <xdr:colOff>314325</xdr:colOff>
      <xdr:row>58</xdr:row>
      <xdr:rowOff>101707</xdr:rowOff>
    </xdr:to>
    <xdr:cxnSp macro="">
      <xdr:nvCxnSpPr>
        <xdr:cNvPr id="778" name="直線コネクタ 777"/>
        <xdr:cNvCxnSpPr/>
      </xdr:nvCxnSpPr>
      <xdr:spPr>
        <a:xfrm>
          <a:off x="18656300" y="1004569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49330</xdr:rowOff>
    </xdr:from>
    <xdr:to>
      <xdr:col>32</xdr:col>
      <xdr:colOff>238125</xdr:colOff>
      <xdr:row>58</xdr:row>
      <xdr:rowOff>150930</xdr:rowOff>
    </xdr:to>
    <xdr:sp macro="" textlink="">
      <xdr:nvSpPr>
        <xdr:cNvPr id="788" name="円/楕円 787"/>
        <xdr:cNvSpPr/>
      </xdr:nvSpPr>
      <xdr:spPr>
        <a:xfrm>
          <a:off x="221107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135707</xdr:rowOff>
    </xdr:from>
    <xdr:ext cx="469744" cy="259045"/>
    <xdr:sp macro="" textlink="">
      <xdr:nvSpPr>
        <xdr:cNvPr id="789" name="貸付金該当値テキスト"/>
        <xdr:cNvSpPr txBox="1"/>
      </xdr:nvSpPr>
      <xdr:spPr>
        <a:xfrm>
          <a:off x="22212300" y="990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49901</xdr:rowOff>
    </xdr:from>
    <xdr:to>
      <xdr:col>31</xdr:col>
      <xdr:colOff>85725</xdr:colOff>
      <xdr:row>58</xdr:row>
      <xdr:rowOff>151501</xdr:rowOff>
    </xdr:to>
    <xdr:sp macro="" textlink="">
      <xdr:nvSpPr>
        <xdr:cNvPr id="790" name="円/楕円 789"/>
        <xdr:cNvSpPr/>
      </xdr:nvSpPr>
      <xdr:spPr>
        <a:xfrm>
          <a:off x="21272500" y="9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142628</xdr:rowOff>
    </xdr:from>
    <xdr:ext cx="469744" cy="259045"/>
    <xdr:sp macro="" textlink="">
      <xdr:nvSpPr>
        <xdr:cNvPr id="791" name="テキスト ボックス 790"/>
        <xdr:cNvSpPr txBox="1"/>
      </xdr:nvSpPr>
      <xdr:spPr>
        <a:xfrm>
          <a:off x="21088427" y="1008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50450</xdr:rowOff>
    </xdr:from>
    <xdr:to>
      <xdr:col>29</xdr:col>
      <xdr:colOff>568325</xdr:colOff>
      <xdr:row>58</xdr:row>
      <xdr:rowOff>152050</xdr:rowOff>
    </xdr:to>
    <xdr:sp macro="" textlink="">
      <xdr:nvSpPr>
        <xdr:cNvPr id="792" name="円/楕円 791"/>
        <xdr:cNvSpPr/>
      </xdr:nvSpPr>
      <xdr:spPr>
        <a:xfrm>
          <a:off x="20383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143177</xdr:rowOff>
    </xdr:from>
    <xdr:ext cx="469744" cy="259045"/>
    <xdr:sp macro="" textlink="">
      <xdr:nvSpPr>
        <xdr:cNvPr id="793" name="テキスト ボックス 792"/>
        <xdr:cNvSpPr txBox="1"/>
      </xdr:nvSpPr>
      <xdr:spPr>
        <a:xfrm>
          <a:off x="20199427" y="100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50907</xdr:rowOff>
    </xdr:from>
    <xdr:to>
      <xdr:col>28</xdr:col>
      <xdr:colOff>365125</xdr:colOff>
      <xdr:row>58</xdr:row>
      <xdr:rowOff>152507</xdr:rowOff>
    </xdr:to>
    <xdr:sp macro="" textlink="">
      <xdr:nvSpPr>
        <xdr:cNvPr id="794" name="円/楕円 793"/>
        <xdr:cNvSpPr/>
      </xdr:nvSpPr>
      <xdr:spPr>
        <a:xfrm>
          <a:off x="19494500" y="99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143634</xdr:rowOff>
    </xdr:from>
    <xdr:ext cx="469744" cy="259045"/>
    <xdr:sp macro="" textlink="">
      <xdr:nvSpPr>
        <xdr:cNvPr id="795" name="テキスト ボックス 794"/>
        <xdr:cNvSpPr txBox="1"/>
      </xdr:nvSpPr>
      <xdr:spPr>
        <a:xfrm>
          <a:off x="19310427" y="1008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50792</xdr:rowOff>
    </xdr:from>
    <xdr:to>
      <xdr:col>27</xdr:col>
      <xdr:colOff>161925</xdr:colOff>
      <xdr:row>58</xdr:row>
      <xdr:rowOff>152392</xdr:rowOff>
    </xdr:to>
    <xdr:sp macro="" textlink="">
      <xdr:nvSpPr>
        <xdr:cNvPr id="796" name="円/楕円 795"/>
        <xdr:cNvSpPr/>
      </xdr:nvSpPr>
      <xdr:spPr>
        <a:xfrm>
          <a:off x="18605500" y="999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143519</xdr:rowOff>
    </xdr:from>
    <xdr:ext cx="469744" cy="259045"/>
    <xdr:sp macro="" textlink="">
      <xdr:nvSpPr>
        <xdr:cNvPr id="797" name="テキスト ボックス 796"/>
        <xdr:cNvSpPr txBox="1"/>
      </xdr:nvSpPr>
      <xdr:spPr>
        <a:xfrm>
          <a:off x="18421427" y="1008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115824</xdr:rowOff>
    </xdr:from>
    <xdr:to>
      <xdr:col>32</xdr:col>
      <xdr:colOff>187325</xdr:colOff>
      <xdr:row>77</xdr:row>
      <xdr:rowOff>125488</xdr:rowOff>
    </xdr:to>
    <xdr:cxnSp macro="">
      <xdr:nvCxnSpPr>
        <xdr:cNvPr id="827" name="直線コネクタ 826"/>
        <xdr:cNvCxnSpPr/>
      </xdr:nvCxnSpPr>
      <xdr:spPr>
        <a:xfrm>
          <a:off x="21323300" y="13317474"/>
          <a:ext cx="8382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115824</xdr:rowOff>
    </xdr:from>
    <xdr:to>
      <xdr:col>31</xdr:col>
      <xdr:colOff>34925</xdr:colOff>
      <xdr:row>78</xdr:row>
      <xdr:rowOff>2502</xdr:rowOff>
    </xdr:to>
    <xdr:cxnSp macro="">
      <xdr:nvCxnSpPr>
        <xdr:cNvPr id="830" name="直線コネクタ 829"/>
        <xdr:cNvCxnSpPr/>
      </xdr:nvCxnSpPr>
      <xdr:spPr>
        <a:xfrm flipV="1">
          <a:off x="20434300" y="13317474"/>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2502</xdr:rowOff>
    </xdr:from>
    <xdr:to>
      <xdr:col>29</xdr:col>
      <xdr:colOff>517525</xdr:colOff>
      <xdr:row>78</xdr:row>
      <xdr:rowOff>37885</xdr:rowOff>
    </xdr:to>
    <xdr:cxnSp macro="">
      <xdr:nvCxnSpPr>
        <xdr:cNvPr id="833" name="直線コネクタ 832"/>
        <xdr:cNvCxnSpPr/>
      </xdr:nvCxnSpPr>
      <xdr:spPr>
        <a:xfrm flipV="1">
          <a:off x="19545300" y="13375602"/>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37885</xdr:rowOff>
    </xdr:from>
    <xdr:to>
      <xdr:col>28</xdr:col>
      <xdr:colOff>314325</xdr:colOff>
      <xdr:row>78</xdr:row>
      <xdr:rowOff>39433</xdr:rowOff>
    </xdr:to>
    <xdr:cxnSp macro="">
      <xdr:nvCxnSpPr>
        <xdr:cNvPr id="836" name="直線コネクタ 835"/>
        <xdr:cNvCxnSpPr/>
      </xdr:nvCxnSpPr>
      <xdr:spPr>
        <a:xfrm flipV="1">
          <a:off x="18656300" y="13410985"/>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74688</xdr:rowOff>
    </xdr:from>
    <xdr:to>
      <xdr:col>32</xdr:col>
      <xdr:colOff>238125</xdr:colOff>
      <xdr:row>78</xdr:row>
      <xdr:rowOff>4838</xdr:rowOff>
    </xdr:to>
    <xdr:sp macro="" textlink="">
      <xdr:nvSpPr>
        <xdr:cNvPr id="846" name="円/楕円 845"/>
        <xdr:cNvSpPr/>
      </xdr:nvSpPr>
      <xdr:spPr>
        <a:xfrm>
          <a:off x="22110700" y="132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53115</xdr:rowOff>
    </xdr:from>
    <xdr:ext cx="534377" cy="259045"/>
    <xdr:sp macro="" textlink="">
      <xdr:nvSpPr>
        <xdr:cNvPr id="847" name="繰出金該当値テキスト"/>
        <xdr:cNvSpPr txBox="1"/>
      </xdr:nvSpPr>
      <xdr:spPr>
        <a:xfrm>
          <a:off x="22212300" y="132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65024</xdr:rowOff>
    </xdr:from>
    <xdr:to>
      <xdr:col>31</xdr:col>
      <xdr:colOff>85725</xdr:colOff>
      <xdr:row>77</xdr:row>
      <xdr:rowOff>166624</xdr:rowOff>
    </xdr:to>
    <xdr:sp macro="" textlink="">
      <xdr:nvSpPr>
        <xdr:cNvPr id="848" name="円/楕円 847"/>
        <xdr:cNvSpPr/>
      </xdr:nvSpPr>
      <xdr:spPr>
        <a:xfrm>
          <a:off x="212725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157751</xdr:rowOff>
    </xdr:from>
    <xdr:ext cx="534377" cy="259045"/>
    <xdr:sp macro="" textlink="">
      <xdr:nvSpPr>
        <xdr:cNvPr id="849" name="テキスト ボックス 848"/>
        <xdr:cNvSpPr txBox="1"/>
      </xdr:nvSpPr>
      <xdr:spPr>
        <a:xfrm>
          <a:off x="21056111" y="133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123152</xdr:rowOff>
    </xdr:from>
    <xdr:to>
      <xdr:col>29</xdr:col>
      <xdr:colOff>568325</xdr:colOff>
      <xdr:row>78</xdr:row>
      <xdr:rowOff>53302</xdr:rowOff>
    </xdr:to>
    <xdr:sp macro="" textlink="">
      <xdr:nvSpPr>
        <xdr:cNvPr id="850" name="円/楕円 849"/>
        <xdr:cNvSpPr/>
      </xdr:nvSpPr>
      <xdr:spPr>
        <a:xfrm>
          <a:off x="20383500" y="133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44429</xdr:rowOff>
    </xdr:from>
    <xdr:ext cx="534377" cy="259045"/>
    <xdr:sp macro="" textlink="">
      <xdr:nvSpPr>
        <xdr:cNvPr id="851" name="テキスト ボックス 850"/>
        <xdr:cNvSpPr txBox="1"/>
      </xdr:nvSpPr>
      <xdr:spPr>
        <a:xfrm>
          <a:off x="20167111" y="134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158535</xdr:rowOff>
    </xdr:from>
    <xdr:to>
      <xdr:col>28</xdr:col>
      <xdr:colOff>365125</xdr:colOff>
      <xdr:row>78</xdr:row>
      <xdr:rowOff>88685</xdr:rowOff>
    </xdr:to>
    <xdr:sp macro="" textlink="">
      <xdr:nvSpPr>
        <xdr:cNvPr id="852" name="円/楕円 851"/>
        <xdr:cNvSpPr/>
      </xdr:nvSpPr>
      <xdr:spPr>
        <a:xfrm>
          <a:off x="19494500" y="133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79812</xdr:rowOff>
    </xdr:from>
    <xdr:ext cx="534377" cy="259045"/>
    <xdr:sp macro="" textlink="">
      <xdr:nvSpPr>
        <xdr:cNvPr id="853" name="テキスト ボックス 852"/>
        <xdr:cNvSpPr txBox="1"/>
      </xdr:nvSpPr>
      <xdr:spPr>
        <a:xfrm>
          <a:off x="19278111" y="134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160083</xdr:rowOff>
    </xdr:from>
    <xdr:to>
      <xdr:col>27</xdr:col>
      <xdr:colOff>161925</xdr:colOff>
      <xdr:row>78</xdr:row>
      <xdr:rowOff>90233</xdr:rowOff>
    </xdr:to>
    <xdr:sp macro="" textlink="">
      <xdr:nvSpPr>
        <xdr:cNvPr id="854" name="円/楕円 853"/>
        <xdr:cNvSpPr/>
      </xdr:nvSpPr>
      <xdr:spPr>
        <a:xfrm>
          <a:off x="18605500" y="133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81360</xdr:rowOff>
    </xdr:from>
    <xdr:ext cx="534377" cy="259045"/>
    <xdr:sp macro="" textlink="">
      <xdr:nvSpPr>
        <xdr:cNvPr id="855" name="テキスト ボックス 854"/>
        <xdr:cNvSpPr txBox="1"/>
      </xdr:nvSpPr>
      <xdr:spPr>
        <a:xfrm>
          <a:off x="18389111" y="134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人件費に対する住民一人当たりのコストは、類似団体平均と比較して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千円ほど低い。ラスパイレス指数は平均とほぼ同程度であるが、人口千人当たりの職員数が少ないことが要因である。</a:t>
          </a:r>
          <a:endParaRPr lang="ja-JP" altLang="ja-JP" sz="1100">
            <a:effectLst/>
          </a:endParaRPr>
        </a:p>
        <a:p>
          <a:r>
            <a:rPr kumimoji="1" lang="ja-JP" altLang="ja-JP" sz="1100">
              <a:solidFill>
                <a:schemeClr val="dk1"/>
              </a:solidFill>
              <a:effectLst/>
              <a:latin typeface="+mn-lt"/>
              <a:ea typeface="+mn-ea"/>
              <a:cs typeface="+mn-cs"/>
            </a:rPr>
            <a:t>　扶助費では義務負担がある制度への支出のほか、地方単独事業に係る負担も多額であることから、類似団体平均より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千円ほどコストがかかっている。</a:t>
          </a:r>
          <a:endParaRPr lang="ja-JP" altLang="ja-JP" sz="1100">
            <a:effectLst/>
          </a:endParaRPr>
        </a:p>
        <a:p>
          <a:r>
            <a:rPr kumimoji="1" lang="ja-JP" altLang="ja-JP" sz="1100">
              <a:solidFill>
                <a:schemeClr val="dk1"/>
              </a:solidFill>
              <a:effectLst/>
              <a:latin typeface="+mn-lt"/>
              <a:ea typeface="+mn-ea"/>
              <a:cs typeface="+mn-cs"/>
            </a:rPr>
            <a:t>　同じ義務的経費である公債費では、類似団体平均の半分以下のコストである。新規発行債の抑制により地方債現在高が減っており、これに伴い元利償還金が減少している。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普通建設事業費は</a:t>
          </a:r>
          <a:r>
            <a:rPr kumimoji="1" lang="ja-JP" altLang="ja-JP" sz="1100">
              <a:solidFill>
                <a:schemeClr val="dk1"/>
              </a:solidFill>
              <a:effectLst/>
              <a:latin typeface="+mn-lt"/>
              <a:ea typeface="+mn-ea"/>
              <a:cs typeface="+mn-cs"/>
            </a:rPr>
            <a:t>新規発行債の抑制と併せて、事業の実施が計画的に行われていることから、類似団体平均よりもコストが</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千円ほど低い。</a:t>
          </a:r>
          <a:endParaRPr lang="ja-JP" altLang="ja-JP" sz="1100">
            <a:effectLst/>
          </a:endParaRPr>
        </a:p>
        <a:p>
          <a:r>
            <a:rPr kumimoji="1" lang="ja-JP" altLang="ja-JP" sz="1100">
              <a:solidFill>
                <a:schemeClr val="dk1"/>
              </a:solidFill>
              <a:effectLst/>
              <a:latin typeface="+mn-lt"/>
              <a:ea typeface="+mn-ea"/>
              <a:cs typeface="+mn-cs"/>
            </a:rPr>
            <a:t>　財政状況が依然厳しいことをうけ、物件費にかかるコストは低く抑えられている。</a:t>
          </a:r>
          <a:endParaRPr lang="ja-JP" altLang="ja-JP" sz="1100">
            <a:effectLst/>
          </a:endParaRPr>
        </a:p>
        <a:p>
          <a:r>
            <a:rPr kumimoji="1" lang="ja-JP" altLang="ja-JP" sz="1100">
              <a:solidFill>
                <a:schemeClr val="dk1"/>
              </a:solidFill>
              <a:effectLst/>
              <a:latin typeface="+mn-lt"/>
              <a:ea typeface="+mn-ea"/>
              <a:cs typeface="+mn-cs"/>
            </a:rPr>
            <a:t>　補助費等と繰出金に係るコストは類似団体平均よりは下回っているが、財政運営においてこれらのコストは大きな負担となっているため、見直しや削減に努める必要がある。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70358</xdr:rowOff>
    </xdr:from>
    <xdr:to>
      <xdr:col>6</xdr:col>
      <xdr:colOff>511175</xdr:colOff>
      <xdr:row>36</xdr:row>
      <xdr:rowOff>99314</xdr:rowOff>
    </xdr:to>
    <xdr:cxnSp macro="">
      <xdr:nvCxnSpPr>
        <xdr:cNvPr id="61" name="直線コネクタ 60"/>
        <xdr:cNvCxnSpPr/>
      </xdr:nvCxnSpPr>
      <xdr:spPr>
        <a:xfrm>
          <a:off x="3797300" y="624255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70358</xdr:rowOff>
    </xdr:from>
    <xdr:to>
      <xdr:col>5</xdr:col>
      <xdr:colOff>358775</xdr:colOff>
      <xdr:row>36</xdr:row>
      <xdr:rowOff>89789</xdr:rowOff>
    </xdr:to>
    <xdr:cxnSp macro="">
      <xdr:nvCxnSpPr>
        <xdr:cNvPr id="64" name="直線コネクタ 63"/>
        <xdr:cNvCxnSpPr/>
      </xdr:nvCxnSpPr>
      <xdr:spPr>
        <a:xfrm flipV="1">
          <a:off x="2908300" y="624255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89789</xdr:rowOff>
    </xdr:from>
    <xdr:to>
      <xdr:col>4</xdr:col>
      <xdr:colOff>155575</xdr:colOff>
      <xdr:row>37</xdr:row>
      <xdr:rowOff>13208</xdr:rowOff>
    </xdr:to>
    <xdr:cxnSp macro="">
      <xdr:nvCxnSpPr>
        <xdr:cNvPr id="67" name="直線コネクタ 66"/>
        <xdr:cNvCxnSpPr/>
      </xdr:nvCxnSpPr>
      <xdr:spPr>
        <a:xfrm flipV="1">
          <a:off x="2019300" y="6261989"/>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116078</xdr:rowOff>
    </xdr:from>
    <xdr:to>
      <xdr:col>2</xdr:col>
      <xdr:colOff>638175</xdr:colOff>
      <xdr:row>37</xdr:row>
      <xdr:rowOff>13208</xdr:rowOff>
    </xdr:to>
    <xdr:cxnSp macro="">
      <xdr:nvCxnSpPr>
        <xdr:cNvPr id="70" name="直線コネクタ 69"/>
        <xdr:cNvCxnSpPr/>
      </xdr:nvCxnSpPr>
      <xdr:spPr>
        <a:xfrm>
          <a:off x="1130300" y="62882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48514</xdr:rowOff>
    </xdr:from>
    <xdr:to>
      <xdr:col>6</xdr:col>
      <xdr:colOff>561975</xdr:colOff>
      <xdr:row>36</xdr:row>
      <xdr:rowOff>150114</xdr:rowOff>
    </xdr:to>
    <xdr:sp macro="" textlink="">
      <xdr:nvSpPr>
        <xdr:cNvPr id="80" name="円/楕円 79"/>
        <xdr:cNvSpPr/>
      </xdr:nvSpPr>
      <xdr:spPr>
        <a:xfrm>
          <a:off x="45847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26941</xdr:rowOff>
    </xdr:from>
    <xdr:ext cx="469744" cy="259045"/>
    <xdr:sp macro="" textlink="">
      <xdr:nvSpPr>
        <xdr:cNvPr id="81" name="議会費該当値テキスト"/>
        <xdr:cNvSpPr txBox="1"/>
      </xdr:nvSpPr>
      <xdr:spPr>
        <a:xfrm>
          <a:off x="4686300"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19558</xdr:rowOff>
    </xdr:from>
    <xdr:to>
      <xdr:col>5</xdr:col>
      <xdr:colOff>409575</xdr:colOff>
      <xdr:row>36</xdr:row>
      <xdr:rowOff>121158</xdr:rowOff>
    </xdr:to>
    <xdr:sp macro="" textlink="">
      <xdr:nvSpPr>
        <xdr:cNvPr id="82" name="円/楕円 81"/>
        <xdr:cNvSpPr/>
      </xdr:nvSpPr>
      <xdr:spPr>
        <a:xfrm>
          <a:off x="3746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112285</xdr:rowOff>
    </xdr:from>
    <xdr:ext cx="469744" cy="259045"/>
    <xdr:sp macro="" textlink="">
      <xdr:nvSpPr>
        <xdr:cNvPr id="83" name="テキスト ボックス 82"/>
        <xdr:cNvSpPr txBox="1"/>
      </xdr:nvSpPr>
      <xdr:spPr>
        <a:xfrm>
          <a:off x="3562427"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38989</xdr:rowOff>
    </xdr:from>
    <xdr:to>
      <xdr:col>4</xdr:col>
      <xdr:colOff>206375</xdr:colOff>
      <xdr:row>36</xdr:row>
      <xdr:rowOff>140589</xdr:rowOff>
    </xdr:to>
    <xdr:sp macro="" textlink="">
      <xdr:nvSpPr>
        <xdr:cNvPr id="84" name="円/楕円 83"/>
        <xdr:cNvSpPr/>
      </xdr:nvSpPr>
      <xdr:spPr>
        <a:xfrm>
          <a:off x="2857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131716</xdr:rowOff>
    </xdr:from>
    <xdr:ext cx="469744" cy="259045"/>
    <xdr:sp macro="" textlink="">
      <xdr:nvSpPr>
        <xdr:cNvPr id="85" name="テキスト ボックス 84"/>
        <xdr:cNvSpPr txBox="1"/>
      </xdr:nvSpPr>
      <xdr:spPr>
        <a:xfrm>
          <a:off x="2673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133858</xdr:rowOff>
    </xdr:from>
    <xdr:to>
      <xdr:col>3</xdr:col>
      <xdr:colOff>3175</xdr:colOff>
      <xdr:row>37</xdr:row>
      <xdr:rowOff>64008</xdr:rowOff>
    </xdr:to>
    <xdr:sp macro="" textlink="">
      <xdr:nvSpPr>
        <xdr:cNvPr id="86" name="円/楕円 85"/>
        <xdr:cNvSpPr/>
      </xdr:nvSpPr>
      <xdr:spPr>
        <a:xfrm>
          <a:off x="1968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55135</xdr:rowOff>
    </xdr:from>
    <xdr:ext cx="469744" cy="259045"/>
    <xdr:sp macro="" textlink="">
      <xdr:nvSpPr>
        <xdr:cNvPr id="87" name="テキスト ボックス 86"/>
        <xdr:cNvSpPr txBox="1"/>
      </xdr:nvSpPr>
      <xdr:spPr>
        <a:xfrm>
          <a:off x="1784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65278</xdr:rowOff>
    </xdr:from>
    <xdr:to>
      <xdr:col>1</xdr:col>
      <xdr:colOff>485775</xdr:colOff>
      <xdr:row>36</xdr:row>
      <xdr:rowOff>166878</xdr:rowOff>
    </xdr:to>
    <xdr:sp macro="" textlink="">
      <xdr:nvSpPr>
        <xdr:cNvPr id="88" name="円/楕円 87"/>
        <xdr:cNvSpPr/>
      </xdr:nvSpPr>
      <xdr:spPr>
        <a:xfrm>
          <a:off x="1079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158005</xdr:rowOff>
    </xdr:from>
    <xdr:ext cx="469744" cy="259045"/>
    <xdr:sp macro="" textlink="">
      <xdr:nvSpPr>
        <xdr:cNvPr id="89" name="テキスト ボックス 88"/>
        <xdr:cNvSpPr txBox="1"/>
      </xdr:nvSpPr>
      <xdr:spPr>
        <a:xfrm>
          <a:off x="895427"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108877</xdr:rowOff>
    </xdr:from>
    <xdr:to>
      <xdr:col>6</xdr:col>
      <xdr:colOff>511175</xdr:colOff>
      <xdr:row>58</xdr:row>
      <xdr:rowOff>127556</xdr:rowOff>
    </xdr:to>
    <xdr:cxnSp macro="">
      <xdr:nvCxnSpPr>
        <xdr:cNvPr id="118" name="直線コネクタ 117"/>
        <xdr:cNvCxnSpPr/>
      </xdr:nvCxnSpPr>
      <xdr:spPr>
        <a:xfrm>
          <a:off x="3797300" y="10052977"/>
          <a:ext cx="8382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73802</xdr:rowOff>
    </xdr:from>
    <xdr:to>
      <xdr:col>5</xdr:col>
      <xdr:colOff>358775</xdr:colOff>
      <xdr:row>58</xdr:row>
      <xdr:rowOff>108877</xdr:rowOff>
    </xdr:to>
    <xdr:cxnSp macro="">
      <xdr:nvCxnSpPr>
        <xdr:cNvPr id="121" name="直線コネクタ 120"/>
        <xdr:cNvCxnSpPr/>
      </xdr:nvCxnSpPr>
      <xdr:spPr>
        <a:xfrm>
          <a:off x="2908300" y="10017902"/>
          <a:ext cx="889000" cy="3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73802</xdr:rowOff>
    </xdr:from>
    <xdr:to>
      <xdr:col>4</xdr:col>
      <xdr:colOff>155575</xdr:colOff>
      <xdr:row>58</xdr:row>
      <xdr:rowOff>82899</xdr:rowOff>
    </xdr:to>
    <xdr:cxnSp macro="">
      <xdr:nvCxnSpPr>
        <xdr:cNvPr id="124" name="直線コネクタ 123"/>
        <xdr:cNvCxnSpPr/>
      </xdr:nvCxnSpPr>
      <xdr:spPr>
        <a:xfrm flipV="1">
          <a:off x="2019300" y="10017902"/>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82899</xdr:rowOff>
    </xdr:from>
    <xdr:to>
      <xdr:col>2</xdr:col>
      <xdr:colOff>638175</xdr:colOff>
      <xdr:row>58</xdr:row>
      <xdr:rowOff>108317</xdr:rowOff>
    </xdr:to>
    <xdr:cxnSp macro="">
      <xdr:nvCxnSpPr>
        <xdr:cNvPr id="127" name="直線コネクタ 126"/>
        <xdr:cNvCxnSpPr/>
      </xdr:nvCxnSpPr>
      <xdr:spPr>
        <a:xfrm flipV="1">
          <a:off x="1130300" y="10026999"/>
          <a:ext cx="889000" cy="2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76756</xdr:rowOff>
    </xdr:from>
    <xdr:to>
      <xdr:col>6</xdr:col>
      <xdr:colOff>561975</xdr:colOff>
      <xdr:row>59</xdr:row>
      <xdr:rowOff>6906</xdr:rowOff>
    </xdr:to>
    <xdr:sp macro="" textlink="">
      <xdr:nvSpPr>
        <xdr:cNvPr id="137" name="円/楕円 136"/>
        <xdr:cNvSpPr/>
      </xdr:nvSpPr>
      <xdr:spPr>
        <a:xfrm>
          <a:off x="4584700" y="100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163133</xdr:rowOff>
    </xdr:from>
    <xdr:ext cx="534377" cy="259045"/>
    <xdr:sp macro="" textlink="">
      <xdr:nvSpPr>
        <xdr:cNvPr id="138" name="総務費該当値テキスト"/>
        <xdr:cNvSpPr txBox="1"/>
      </xdr:nvSpPr>
      <xdr:spPr>
        <a:xfrm>
          <a:off x="4686300" y="993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46,375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58077</xdr:rowOff>
    </xdr:from>
    <xdr:to>
      <xdr:col>5</xdr:col>
      <xdr:colOff>409575</xdr:colOff>
      <xdr:row>58</xdr:row>
      <xdr:rowOff>159677</xdr:rowOff>
    </xdr:to>
    <xdr:sp macro="" textlink="">
      <xdr:nvSpPr>
        <xdr:cNvPr id="139" name="円/楕円 138"/>
        <xdr:cNvSpPr/>
      </xdr:nvSpPr>
      <xdr:spPr>
        <a:xfrm>
          <a:off x="3746500" y="100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150804</xdr:rowOff>
    </xdr:from>
    <xdr:ext cx="534377" cy="259045"/>
    <xdr:sp macro="" textlink="">
      <xdr:nvSpPr>
        <xdr:cNvPr id="140" name="テキスト ボックス 139"/>
        <xdr:cNvSpPr txBox="1"/>
      </xdr:nvSpPr>
      <xdr:spPr>
        <a:xfrm>
          <a:off x="3530111" y="100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23002</xdr:rowOff>
    </xdr:from>
    <xdr:to>
      <xdr:col>4</xdr:col>
      <xdr:colOff>206375</xdr:colOff>
      <xdr:row>58</xdr:row>
      <xdr:rowOff>124602</xdr:rowOff>
    </xdr:to>
    <xdr:sp macro="" textlink="">
      <xdr:nvSpPr>
        <xdr:cNvPr id="141" name="円/楕円 140"/>
        <xdr:cNvSpPr/>
      </xdr:nvSpPr>
      <xdr:spPr>
        <a:xfrm>
          <a:off x="2857500" y="99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115729</xdr:rowOff>
    </xdr:from>
    <xdr:ext cx="534377" cy="259045"/>
    <xdr:sp macro="" textlink="">
      <xdr:nvSpPr>
        <xdr:cNvPr id="142" name="テキスト ボックス 141"/>
        <xdr:cNvSpPr txBox="1"/>
      </xdr:nvSpPr>
      <xdr:spPr>
        <a:xfrm>
          <a:off x="2641111" y="100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32099</xdr:rowOff>
    </xdr:from>
    <xdr:to>
      <xdr:col>3</xdr:col>
      <xdr:colOff>3175</xdr:colOff>
      <xdr:row>58</xdr:row>
      <xdr:rowOff>133699</xdr:rowOff>
    </xdr:to>
    <xdr:sp macro="" textlink="">
      <xdr:nvSpPr>
        <xdr:cNvPr id="143" name="円/楕円 142"/>
        <xdr:cNvSpPr/>
      </xdr:nvSpPr>
      <xdr:spPr>
        <a:xfrm>
          <a:off x="1968500" y="99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124826</xdr:rowOff>
    </xdr:from>
    <xdr:ext cx="534377" cy="259045"/>
    <xdr:sp macro="" textlink="">
      <xdr:nvSpPr>
        <xdr:cNvPr id="144" name="テキスト ボックス 143"/>
        <xdr:cNvSpPr txBox="1"/>
      </xdr:nvSpPr>
      <xdr:spPr>
        <a:xfrm>
          <a:off x="1752111" y="100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57517</xdr:rowOff>
    </xdr:from>
    <xdr:to>
      <xdr:col>1</xdr:col>
      <xdr:colOff>485775</xdr:colOff>
      <xdr:row>58</xdr:row>
      <xdr:rowOff>159117</xdr:rowOff>
    </xdr:to>
    <xdr:sp macro="" textlink="">
      <xdr:nvSpPr>
        <xdr:cNvPr id="145" name="円/楕円 144"/>
        <xdr:cNvSpPr/>
      </xdr:nvSpPr>
      <xdr:spPr>
        <a:xfrm>
          <a:off x="1079500" y="100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150244</xdr:rowOff>
    </xdr:from>
    <xdr:ext cx="534377" cy="259045"/>
    <xdr:sp macro="" textlink="">
      <xdr:nvSpPr>
        <xdr:cNvPr id="146" name="テキスト ボックス 145"/>
        <xdr:cNvSpPr txBox="1"/>
      </xdr:nvSpPr>
      <xdr:spPr>
        <a:xfrm>
          <a:off x="863111" y="1009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154071</xdr:rowOff>
    </xdr:from>
    <xdr:to>
      <xdr:col>6</xdr:col>
      <xdr:colOff>511175</xdr:colOff>
      <xdr:row>78</xdr:row>
      <xdr:rowOff>2871</xdr:rowOff>
    </xdr:to>
    <xdr:cxnSp macro="">
      <xdr:nvCxnSpPr>
        <xdr:cNvPr id="176" name="直線コネクタ 175"/>
        <xdr:cNvCxnSpPr/>
      </xdr:nvCxnSpPr>
      <xdr:spPr>
        <a:xfrm flipV="1">
          <a:off x="3797300" y="13355721"/>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2871</xdr:rowOff>
    </xdr:from>
    <xdr:to>
      <xdr:col>5</xdr:col>
      <xdr:colOff>358775</xdr:colOff>
      <xdr:row>78</xdr:row>
      <xdr:rowOff>28670</xdr:rowOff>
    </xdr:to>
    <xdr:cxnSp macro="">
      <xdr:nvCxnSpPr>
        <xdr:cNvPr id="179" name="直線コネクタ 178"/>
        <xdr:cNvCxnSpPr/>
      </xdr:nvCxnSpPr>
      <xdr:spPr>
        <a:xfrm flipV="1">
          <a:off x="2908300" y="1337597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28670</xdr:rowOff>
    </xdr:from>
    <xdr:to>
      <xdr:col>4</xdr:col>
      <xdr:colOff>155575</xdr:colOff>
      <xdr:row>78</xdr:row>
      <xdr:rowOff>84234</xdr:rowOff>
    </xdr:to>
    <xdr:cxnSp macro="">
      <xdr:nvCxnSpPr>
        <xdr:cNvPr id="182" name="直線コネクタ 181"/>
        <xdr:cNvCxnSpPr/>
      </xdr:nvCxnSpPr>
      <xdr:spPr>
        <a:xfrm flipV="1">
          <a:off x="2019300" y="13401770"/>
          <a:ext cx="889000" cy="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84234</xdr:rowOff>
    </xdr:from>
    <xdr:to>
      <xdr:col>2</xdr:col>
      <xdr:colOff>638175</xdr:colOff>
      <xdr:row>78</xdr:row>
      <xdr:rowOff>101281</xdr:rowOff>
    </xdr:to>
    <xdr:cxnSp macro="">
      <xdr:nvCxnSpPr>
        <xdr:cNvPr id="185" name="直線コネクタ 184"/>
        <xdr:cNvCxnSpPr/>
      </xdr:nvCxnSpPr>
      <xdr:spPr>
        <a:xfrm flipV="1">
          <a:off x="1130300" y="1345733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103271</xdr:rowOff>
    </xdr:from>
    <xdr:to>
      <xdr:col>6</xdr:col>
      <xdr:colOff>561975</xdr:colOff>
      <xdr:row>78</xdr:row>
      <xdr:rowOff>33421</xdr:rowOff>
    </xdr:to>
    <xdr:sp macro="" textlink="">
      <xdr:nvSpPr>
        <xdr:cNvPr id="195" name="円/楕円 194"/>
        <xdr:cNvSpPr/>
      </xdr:nvSpPr>
      <xdr:spPr>
        <a:xfrm>
          <a:off x="4584700" y="133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81698</xdr:rowOff>
    </xdr:from>
    <xdr:ext cx="599010" cy="259045"/>
    <xdr:sp macro="" textlink="">
      <xdr:nvSpPr>
        <xdr:cNvPr id="196" name="民生費該当値テキスト"/>
        <xdr:cNvSpPr txBox="1"/>
      </xdr:nvSpPr>
      <xdr:spPr>
        <a:xfrm>
          <a:off x="4686300" y="1328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123521</xdr:rowOff>
    </xdr:from>
    <xdr:to>
      <xdr:col>5</xdr:col>
      <xdr:colOff>409575</xdr:colOff>
      <xdr:row>78</xdr:row>
      <xdr:rowOff>53671</xdr:rowOff>
    </xdr:to>
    <xdr:sp macro="" textlink="">
      <xdr:nvSpPr>
        <xdr:cNvPr id="197" name="円/楕円 196"/>
        <xdr:cNvSpPr/>
      </xdr:nvSpPr>
      <xdr:spPr>
        <a:xfrm>
          <a:off x="3746500" y="133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70198</xdr:rowOff>
    </xdr:from>
    <xdr:ext cx="599010" cy="259045"/>
    <xdr:sp macro="" textlink="">
      <xdr:nvSpPr>
        <xdr:cNvPr id="198" name="テキスト ボックス 197"/>
        <xdr:cNvSpPr txBox="1"/>
      </xdr:nvSpPr>
      <xdr:spPr>
        <a:xfrm>
          <a:off x="3497794" y="1310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149320</xdr:rowOff>
    </xdr:from>
    <xdr:to>
      <xdr:col>4</xdr:col>
      <xdr:colOff>206375</xdr:colOff>
      <xdr:row>78</xdr:row>
      <xdr:rowOff>79470</xdr:rowOff>
    </xdr:to>
    <xdr:sp macro="" textlink="">
      <xdr:nvSpPr>
        <xdr:cNvPr id="199" name="円/楕円 198"/>
        <xdr:cNvSpPr/>
      </xdr:nvSpPr>
      <xdr:spPr>
        <a:xfrm>
          <a:off x="2857500" y="133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70597</xdr:rowOff>
    </xdr:from>
    <xdr:ext cx="599010" cy="259045"/>
    <xdr:sp macro="" textlink="">
      <xdr:nvSpPr>
        <xdr:cNvPr id="200" name="テキスト ボックス 199"/>
        <xdr:cNvSpPr txBox="1"/>
      </xdr:nvSpPr>
      <xdr:spPr>
        <a:xfrm>
          <a:off x="2608794" y="1344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33434</xdr:rowOff>
    </xdr:from>
    <xdr:to>
      <xdr:col>3</xdr:col>
      <xdr:colOff>3175</xdr:colOff>
      <xdr:row>78</xdr:row>
      <xdr:rowOff>135034</xdr:rowOff>
    </xdr:to>
    <xdr:sp macro="" textlink="">
      <xdr:nvSpPr>
        <xdr:cNvPr id="201" name="円/楕円 200"/>
        <xdr:cNvSpPr/>
      </xdr:nvSpPr>
      <xdr:spPr>
        <a:xfrm>
          <a:off x="1968500" y="134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126161</xdr:rowOff>
    </xdr:from>
    <xdr:ext cx="599010" cy="259045"/>
    <xdr:sp macro="" textlink="">
      <xdr:nvSpPr>
        <xdr:cNvPr id="202" name="テキスト ボックス 201"/>
        <xdr:cNvSpPr txBox="1"/>
      </xdr:nvSpPr>
      <xdr:spPr>
        <a:xfrm>
          <a:off x="1719794" y="1349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50481</xdr:rowOff>
    </xdr:from>
    <xdr:to>
      <xdr:col>1</xdr:col>
      <xdr:colOff>485775</xdr:colOff>
      <xdr:row>78</xdr:row>
      <xdr:rowOff>152081</xdr:rowOff>
    </xdr:to>
    <xdr:sp macro="" textlink="">
      <xdr:nvSpPr>
        <xdr:cNvPr id="203" name="円/楕円 202"/>
        <xdr:cNvSpPr/>
      </xdr:nvSpPr>
      <xdr:spPr>
        <a:xfrm>
          <a:off x="1079500" y="134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143208</xdr:rowOff>
    </xdr:from>
    <xdr:ext cx="599010" cy="259045"/>
    <xdr:sp macro="" textlink="">
      <xdr:nvSpPr>
        <xdr:cNvPr id="204" name="テキスト ボックス 203"/>
        <xdr:cNvSpPr txBox="1"/>
      </xdr:nvSpPr>
      <xdr:spPr>
        <a:xfrm>
          <a:off x="830794" y="1351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55902</xdr:rowOff>
    </xdr:from>
    <xdr:to>
      <xdr:col>6</xdr:col>
      <xdr:colOff>511175</xdr:colOff>
      <xdr:row>97</xdr:row>
      <xdr:rowOff>82975</xdr:rowOff>
    </xdr:to>
    <xdr:cxnSp macro="">
      <xdr:nvCxnSpPr>
        <xdr:cNvPr id="235" name="直線コネクタ 234"/>
        <xdr:cNvCxnSpPr/>
      </xdr:nvCxnSpPr>
      <xdr:spPr>
        <a:xfrm flipV="1">
          <a:off x="3797300" y="16686552"/>
          <a:ext cx="8382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76029</xdr:rowOff>
    </xdr:from>
    <xdr:to>
      <xdr:col>5</xdr:col>
      <xdr:colOff>358775</xdr:colOff>
      <xdr:row>97</xdr:row>
      <xdr:rowOff>82975</xdr:rowOff>
    </xdr:to>
    <xdr:cxnSp macro="">
      <xdr:nvCxnSpPr>
        <xdr:cNvPr id="238" name="直線コネクタ 237"/>
        <xdr:cNvCxnSpPr/>
      </xdr:nvCxnSpPr>
      <xdr:spPr>
        <a:xfrm>
          <a:off x="2908300" y="16706679"/>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72654</xdr:rowOff>
    </xdr:from>
    <xdr:to>
      <xdr:col>4</xdr:col>
      <xdr:colOff>155575</xdr:colOff>
      <xdr:row>97</xdr:row>
      <xdr:rowOff>76029</xdr:rowOff>
    </xdr:to>
    <xdr:cxnSp macro="">
      <xdr:nvCxnSpPr>
        <xdr:cNvPr id="241" name="直線コネクタ 240"/>
        <xdr:cNvCxnSpPr/>
      </xdr:nvCxnSpPr>
      <xdr:spPr>
        <a:xfrm>
          <a:off x="2019300" y="1670330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130632</xdr:rowOff>
    </xdr:from>
    <xdr:to>
      <xdr:col>2</xdr:col>
      <xdr:colOff>638175</xdr:colOff>
      <xdr:row>97</xdr:row>
      <xdr:rowOff>72654</xdr:rowOff>
    </xdr:to>
    <xdr:cxnSp macro="">
      <xdr:nvCxnSpPr>
        <xdr:cNvPr id="244" name="直線コネクタ 243"/>
        <xdr:cNvCxnSpPr/>
      </xdr:nvCxnSpPr>
      <xdr:spPr>
        <a:xfrm>
          <a:off x="1130300" y="16418382"/>
          <a:ext cx="889000" cy="28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5102</xdr:rowOff>
    </xdr:from>
    <xdr:to>
      <xdr:col>6</xdr:col>
      <xdr:colOff>561975</xdr:colOff>
      <xdr:row>97</xdr:row>
      <xdr:rowOff>106702</xdr:rowOff>
    </xdr:to>
    <xdr:sp macro="" textlink="">
      <xdr:nvSpPr>
        <xdr:cNvPr id="254" name="円/楕円 253"/>
        <xdr:cNvSpPr/>
      </xdr:nvSpPr>
      <xdr:spPr>
        <a:xfrm>
          <a:off x="4584700" y="166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154979</xdr:rowOff>
    </xdr:from>
    <xdr:ext cx="534377" cy="259045"/>
    <xdr:sp macro="" textlink="">
      <xdr:nvSpPr>
        <xdr:cNvPr id="255" name="衛生費該当値テキスト"/>
        <xdr:cNvSpPr txBox="1"/>
      </xdr:nvSpPr>
      <xdr:spPr>
        <a:xfrm>
          <a:off x="4686300" y="166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32175</xdr:rowOff>
    </xdr:from>
    <xdr:to>
      <xdr:col>5</xdr:col>
      <xdr:colOff>409575</xdr:colOff>
      <xdr:row>97</xdr:row>
      <xdr:rowOff>133775</xdr:rowOff>
    </xdr:to>
    <xdr:sp macro="" textlink="">
      <xdr:nvSpPr>
        <xdr:cNvPr id="256" name="円/楕円 255"/>
        <xdr:cNvSpPr/>
      </xdr:nvSpPr>
      <xdr:spPr>
        <a:xfrm>
          <a:off x="3746500" y="166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124902</xdr:rowOff>
    </xdr:from>
    <xdr:ext cx="534377" cy="259045"/>
    <xdr:sp macro="" textlink="">
      <xdr:nvSpPr>
        <xdr:cNvPr id="257" name="テキスト ボックス 256"/>
        <xdr:cNvSpPr txBox="1"/>
      </xdr:nvSpPr>
      <xdr:spPr>
        <a:xfrm>
          <a:off x="3530111" y="167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25229</xdr:rowOff>
    </xdr:from>
    <xdr:to>
      <xdr:col>4</xdr:col>
      <xdr:colOff>206375</xdr:colOff>
      <xdr:row>97</xdr:row>
      <xdr:rowOff>126829</xdr:rowOff>
    </xdr:to>
    <xdr:sp macro="" textlink="">
      <xdr:nvSpPr>
        <xdr:cNvPr id="258" name="円/楕円 257"/>
        <xdr:cNvSpPr/>
      </xdr:nvSpPr>
      <xdr:spPr>
        <a:xfrm>
          <a:off x="2857500" y="166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117956</xdr:rowOff>
    </xdr:from>
    <xdr:ext cx="534377" cy="259045"/>
    <xdr:sp macro="" textlink="">
      <xdr:nvSpPr>
        <xdr:cNvPr id="259" name="テキスト ボックス 258"/>
        <xdr:cNvSpPr txBox="1"/>
      </xdr:nvSpPr>
      <xdr:spPr>
        <a:xfrm>
          <a:off x="2641111" y="167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21854</xdr:rowOff>
    </xdr:from>
    <xdr:to>
      <xdr:col>3</xdr:col>
      <xdr:colOff>3175</xdr:colOff>
      <xdr:row>97</xdr:row>
      <xdr:rowOff>123454</xdr:rowOff>
    </xdr:to>
    <xdr:sp macro="" textlink="">
      <xdr:nvSpPr>
        <xdr:cNvPr id="260" name="円/楕円 259"/>
        <xdr:cNvSpPr/>
      </xdr:nvSpPr>
      <xdr:spPr>
        <a:xfrm>
          <a:off x="1968500" y="166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114581</xdr:rowOff>
    </xdr:from>
    <xdr:ext cx="534377" cy="259045"/>
    <xdr:sp macro="" textlink="">
      <xdr:nvSpPr>
        <xdr:cNvPr id="261" name="テキスト ボックス 260"/>
        <xdr:cNvSpPr txBox="1"/>
      </xdr:nvSpPr>
      <xdr:spPr>
        <a:xfrm>
          <a:off x="1752111" y="167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79832</xdr:rowOff>
    </xdr:from>
    <xdr:to>
      <xdr:col>1</xdr:col>
      <xdr:colOff>485775</xdr:colOff>
      <xdr:row>96</xdr:row>
      <xdr:rowOff>9982</xdr:rowOff>
    </xdr:to>
    <xdr:sp macro="" textlink="">
      <xdr:nvSpPr>
        <xdr:cNvPr id="262" name="円/楕円 261"/>
        <xdr:cNvSpPr/>
      </xdr:nvSpPr>
      <xdr:spPr>
        <a:xfrm>
          <a:off x="1079500" y="163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1109</xdr:rowOff>
    </xdr:from>
    <xdr:ext cx="534377" cy="259045"/>
    <xdr:sp macro="" textlink="">
      <xdr:nvSpPr>
        <xdr:cNvPr id="263" name="テキスト ボックス 262"/>
        <xdr:cNvSpPr txBox="1"/>
      </xdr:nvSpPr>
      <xdr:spPr>
        <a:xfrm>
          <a:off x="863111" y="164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98552</xdr:rowOff>
    </xdr:from>
    <xdr:to>
      <xdr:col>15</xdr:col>
      <xdr:colOff>180975</xdr:colOff>
      <xdr:row>39</xdr:row>
      <xdr:rowOff>98552</xdr:rowOff>
    </xdr:to>
    <xdr:cxnSp macro="">
      <xdr:nvCxnSpPr>
        <xdr:cNvPr id="294" name="直線コネクタ 293"/>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98552</xdr:rowOff>
    </xdr:from>
    <xdr:to>
      <xdr:col>14</xdr:col>
      <xdr:colOff>28575</xdr:colOff>
      <xdr:row>39</xdr:row>
      <xdr:rowOff>98552</xdr:rowOff>
    </xdr:to>
    <xdr:cxnSp macro="">
      <xdr:nvCxnSpPr>
        <xdr:cNvPr id="297" name="直線コネクタ 296"/>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98552</xdr:rowOff>
    </xdr:from>
    <xdr:to>
      <xdr:col>12</xdr:col>
      <xdr:colOff>511175</xdr:colOff>
      <xdr:row>39</xdr:row>
      <xdr:rowOff>98552</xdr:rowOff>
    </xdr:to>
    <xdr:cxnSp macro="">
      <xdr:nvCxnSpPr>
        <xdr:cNvPr id="300" name="直線コネクタ 299"/>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98552</xdr:rowOff>
    </xdr:from>
    <xdr:to>
      <xdr:col>11</xdr:col>
      <xdr:colOff>307975</xdr:colOff>
      <xdr:row>39</xdr:row>
      <xdr:rowOff>98552</xdr:rowOff>
    </xdr:to>
    <xdr:cxnSp macro="">
      <xdr:nvCxnSpPr>
        <xdr:cNvPr id="303" name="直線コネクタ 302"/>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47752</xdr:rowOff>
    </xdr:from>
    <xdr:to>
      <xdr:col>15</xdr:col>
      <xdr:colOff>231775</xdr:colOff>
      <xdr:row>39</xdr:row>
      <xdr:rowOff>149352</xdr:rowOff>
    </xdr:to>
    <xdr:sp macro="" textlink="">
      <xdr:nvSpPr>
        <xdr:cNvPr id="313" name="円/楕円 312"/>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134129</xdr:rowOff>
    </xdr:from>
    <xdr:ext cx="249299" cy="259045"/>
    <xdr:sp macro="" textlink="">
      <xdr:nvSpPr>
        <xdr:cNvPr id="314"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47752</xdr:rowOff>
    </xdr:from>
    <xdr:to>
      <xdr:col>14</xdr:col>
      <xdr:colOff>79375</xdr:colOff>
      <xdr:row>39</xdr:row>
      <xdr:rowOff>149352</xdr:rowOff>
    </xdr:to>
    <xdr:sp macro="" textlink="">
      <xdr:nvSpPr>
        <xdr:cNvPr id="315" name="円/楕円 314"/>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140479</xdr:rowOff>
    </xdr:from>
    <xdr:ext cx="249299" cy="259045"/>
    <xdr:sp macro="" textlink="">
      <xdr:nvSpPr>
        <xdr:cNvPr id="316" name="テキスト ボックス 315"/>
        <xdr:cNvSpPr txBox="1"/>
      </xdr:nvSpPr>
      <xdr:spPr>
        <a:xfrm>
          <a:off x="9514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47752</xdr:rowOff>
    </xdr:from>
    <xdr:to>
      <xdr:col>12</xdr:col>
      <xdr:colOff>561975</xdr:colOff>
      <xdr:row>39</xdr:row>
      <xdr:rowOff>149352</xdr:rowOff>
    </xdr:to>
    <xdr:sp macro="" textlink="">
      <xdr:nvSpPr>
        <xdr:cNvPr id="317" name="円/楕円 316"/>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140479</xdr:rowOff>
    </xdr:from>
    <xdr:ext cx="249299" cy="259045"/>
    <xdr:sp macro="" textlink="">
      <xdr:nvSpPr>
        <xdr:cNvPr id="318" name="テキスト ボックス 317"/>
        <xdr:cNvSpPr txBox="1"/>
      </xdr:nvSpPr>
      <xdr:spPr>
        <a:xfrm>
          <a:off x="8625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47752</xdr:rowOff>
    </xdr:from>
    <xdr:to>
      <xdr:col>11</xdr:col>
      <xdr:colOff>358775</xdr:colOff>
      <xdr:row>39</xdr:row>
      <xdr:rowOff>149352</xdr:rowOff>
    </xdr:to>
    <xdr:sp macro="" textlink="">
      <xdr:nvSpPr>
        <xdr:cNvPr id="319" name="円/楕円 318"/>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140479</xdr:rowOff>
    </xdr:from>
    <xdr:ext cx="249299" cy="259045"/>
    <xdr:sp macro="" textlink="">
      <xdr:nvSpPr>
        <xdr:cNvPr id="320" name="テキスト ボックス 319"/>
        <xdr:cNvSpPr txBox="1"/>
      </xdr:nvSpPr>
      <xdr:spPr>
        <a:xfrm>
          <a:off x="7736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47752</xdr:rowOff>
    </xdr:from>
    <xdr:to>
      <xdr:col>10</xdr:col>
      <xdr:colOff>155575</xdr:colOff>
      <xdr:row>39</xdr:row>
      <xdr:rowOff>149352</xdr:rowOff>
    </xdr:to>
    <xdr:sp macro="" textlink="">
      <xdr:nvSpPr>
        <xdr:cNvPr id="321" name="円/楕円 320"/>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140479</xdr:rowOff>
    </xdr:from>
    <xdr:ext cx="249299" cy="259045"/>
    <xdr:sp macro="" textlink="">
      <xdr:nvSpPr>
        <xdr:cNvPr id="322" name="テキスト ボックス 321"/>
        <xdr:cNvSpPr txBox="1"/>
      </xdr:nvSpPr>
      <xdr:spPr>
        <a:xfrm>
          <a:off x="6847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132240</xdr:rowOff>
    </xdr:from>
    <xdr:to>
      <xdr:col>15</xdr:col>
      <xdr:colOff>180975</xdr:colOff>
      <xdr:row>57</xdr:row>
      <xdr:rowOff>153553</xdr:rowOff>
    </xdr:to>
    <xdr:cxnSp macro="">
      <xdr:nvCxnSpPr>
        <xdr:cNvPr id="351" name="直線コネクタ 350"/>
        <xdr:cNvCxnSpPr/>
      </xdr:nvCxnSpPr>
      <xdr:spPr>
        <a:xfrm flipV="1">
          <a:off x="9639300" y="9904890"/>
          <a:ext cx="8382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134496</xdr:rowOff>
    </xdr:from>
    <xdr:to>
      <xdr:col>14</xdr:col>
      <xdr:colOff>28575</xdr:colOff>
      <xdr:row>57</xdr:row>
      <xdr:rowOff>153553</xdr:rowOff>
    </xdr:to>
    <xdr:cxnSp macro="">
      <xdr:nvCxnSpPr>
        <xdr:cNvPr id="354" name="直線コネクタ 353"/>
        <xdr:cNvCxnSpPr/>
      </xdr:nvCxnSpPr>
      <xdr:spPr>
        <a:xfrm>
          <a:off x="8750300" y="9735696"/>
          <a:ext cx="889000" cy="19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134496</xdr:rowOff>
    </xdr:from>
    <xdr:to>
      <xdr:col>12</xdr:col>
      <xdr:colOff>511175</xdr:colOff>
      <xdr:row>58</xdr:row>
      <xdr:rowOff>22207</xdr:rowOff>
    </xdr:to>
    <xdr:cxnSp macro="">
      <xdr:nvCxnSpPr>
        <xdr:cNvPr id="357" name="直線コネクタ 356"/>
        <xdr:cNvCxnSpPr/>
      </xdr:nvCxnSpPr>
      <xdr:spPr>
        <a:xfrm flipV="1">
          <a:off x="7861300" y="9735696"/>
          <a:ext cx="889000" cy="2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14001</xdr:rowOff>
    </xdr:from>
    <xdr:to>
      <xdr:col>11</xdr:col>
      <xdr:colOff>307975</xdr:colOff>
      <xdr:row>58</xdr:row>
      <xdr:rowOff>22207</xdr:rowOff>
    </xdr:to>
    <xdr:cxnSp macro="">
      <xdr:nvCxnSpPr>
        <xdr:cNvPr id="360" name="直線コネクタ 359"/>
        <xdr:cNvCxnSpPr/>
      </xdr:nvCxnSpPr>
      <xdr:spPr>
        <a:xfrm>
          <a:off x="6972300" y="9958101"/>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81440</xdr:rowOff>
    </xdr:from>
    <xdr:to>
      <xdr:col>15</xdr:col>
      <xdr:colOff>231775</xdr:colOff>
      <xdr:row>58</xdr:row>
      <xdr:rowOff>11590</xdr:rowOff>
    </xdr:to>
    <xdr:sp macro="" textlink="">
      <xdr:nvSpPr>
        <xdr:cNvPr id="370" name="円/楕円 369"/>
        <xdr:cNvSpPr/>
      </xdr:nvSpPr>
      <xdr:spPr>
        <a:xfrm>
          <a:off x="10426700" y="98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167817</xdr:rowOff>
    </xdr:from>
    <xdr:ext cx="534377" cy="259045"/>
    <xdr:sp macro="" textlink="">
      <xdr:nvSpPr>
        <xdr:cNvPr id="371" name="農林水産業費該当値テキスト"/>
        <xdr:cNvSpPr txBox="1"/>
      </xdr:nvSpPr>
      <xdr:spPr>
        <a:xfrm>
          <a:off x="10528300" y="976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102753</xdr:rowOff>
    </xdr:from>
    <xdr:to>
      <xdr:col>14</xdr:col>
      <xdr:colOff>79375</xdr:colOff>
      <xdr:row>58</xdr:row>
      <xdr:rowOff>32903</xdr:rowOff>
    </xdr:to>
    <xdr:sp macro="" textlink="">
      <xdr:nvSpPr>
        <xdr:cNvPr id="372" name="円/楕円 371"/>
        <xdr:cNvSpPr/>
      </xdr:nvSpPr>
      <xdr:spPr>
        <a:xfrm>
          <a:off x="9588500" y="98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24030</xdr:rowOff>
    </xdr:from>
    <xdr:ext cx="534377" cy="259045"/>
    <xdr:sp macro="" textlink="">
      <xdr:nvSpPr>
        <xdr:cNvPr id="373" name="テキスト ボックス 372"/>
        <xdr:cNvSpPr txBox="1"/>
      </xdr:nvSpPr>
      <xdr:spPr>
        <a:xfrm>
          <a:off x="9372111" y="996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83696</xdr:rowOff>
    </xdr:from>
    <xdr:to>
      <xdr:col>12</xdr:col>
      <xdr:colOff>561975</xdr:colOff>
      <xdr:row>57</xdr:row>
      <xdr:rowOff>13846</xdr:rowOff>
    </xdr:to>
    <xdr:sp macro="" textlink="">
      <xdr:nvSpPr>
        <xdr:cNvPr id="374" name="円/楕円 373"/>
        <xdr:cNvSpPr/>
      </xdr:nvSpPr>
      <xdr:spPr>
        <a:xfrm>
          <a:off x="8699500" y="96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4973</xdr:rowOff>
    </xdr:from>
    <xdr:ext cx="534377" cy="259045"/>
    <xdr:sp macro="" textlink="">
      <xdr:nvSpPr>
        <xdr:cNvPr id="375" name="テキスト ボックス 374"/>
        <xdr:cNvSpPr txBox="1"/>
      </xdr:nvSpPr>
      <xdr:spPr>
        <a:xfrm>
          <a:off x="8483111" y="97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142857</xdr:rowOff>
    </xdr:from>
    <xdr:to>
      <xdr:col>11</xdr:col>
      <xdr:colOff>358775</xdr:colOff>
      <xdr:row>58</xdr:row>
      <xdr:rowOff>73007</xdr:rowOff>
    </xdr:to>
    <xdr:sp macro="" textlink="">
      <xdr:nvSpPr>
        <xdr:cNvPr id="376" name="円/楕円 375"/>
        <xdr:cNvSpPr/>
      </xdr:nvSpPr>
      <xdr:spPr>
        <a:xfrm>
          <a:off x="7810500" y="99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64134</xdr:rowOff>
    </xdr:from>
    <xdr:ext cx="534377" cy="259045"/>
    <xdr:sp macro="" textlink="">
      <xdr:nvSpPr>
        <xdr:cNvPr id="377" name="テキスト ボックス 376"/>
        <xdr:cNvSpPr txBox="1"/>
      </xdr:nvSpPr>
      <xdr:spPr>
        <a:xfrm>
          <a:off x="7594111" y="100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134651</xdr:rowOff>
    </xdr:from>
    <xdr:to>
      <xdr:col>10</xdr:col>
      <xdr:colOff>155575</xdr:colOff>
      <xdr:row>58</xdr:row>
      <xdr:rowOff>64801</xdr:rowOff>
    </xdr:to>
    <xdr:sp macro="" textlink="">
      <xdr:nvSpPr>
        <xdr:cNvPr id="378" name="円/楕円 377"/>
        <xdr:cNvSpPr/>
      </xdr:nvSpPr>
      <xdr:spPr>
        <a:xfrm>
          <a:off x="6921500" y="99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55928</xdr:rowOff>
    </xdr:from>
    <xdr:ext cx="534377" cy="259045"/>
    <xdr:sp macro="" textlink="">
      <xdr:nvSpPr>
        <xdr:cNvPr id="379" name="テキスト ボックス 378"/>
        <xdr:cNvSpPr txBox="1"/>
      </xdr:nvSpPr>
      <xdr:spPr>
        <a:xfrm>
          <a:off x="6705111" y="100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115684</xdr:rowOff>
    </xdr:from>
    <xdr:to>
      <xdr:col>15</xdr:col>
      <xdr:colOff>180975</xdr:colOff>
      <xdr:row>78</xdr:row>
      <xdr:rowOff>127991</xdr:rowOff>
    </xdr:to>
    <xdr:cxnSp macro="">
      <xdr:nvCxnSpPr>
        <xdr:cNvPr id="408" name="直線コネクタ 407"/>
        <xdr:cNvCxnSpPr/>
      </xdr:nvCxnSpPr>
      <xdr:spPr>
        <a:xfrm flipV="1">
          <a:off x="9639300" y="13488784"/>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127991</xdr:rowOff>
    </xdr:from>
    <xdr:to>
      <xdr:col>14</xdr:col>
      <xdr:colOff>28575</xdr:colOff>
      <xdr:row>78</xdr:row>
      <xdr:rowOff>131051</xdr:rowOff>
    </xdr:to>
    <xdr:cxnSp macro="">
      <xdr:nvCxnSpPr>
        <xdr:cNvPr id="411" name="直線コネクタ 410"/>
        <xdr:cNvCxnSpPr/>
      </xdr:nvCxnSpPr>
      <xdr:spPr>
        <a:xfrm flipV="1">
          <a:off x="8750300" y="13501091"/>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131051</xdr:rowOff>
    </xdr:from>
    <xdr:to>
      <xdr:col>12</xdr:col>
      <xdr:colOff>511175</xdr:colOff>
      <xdr:row>78</xdr:row>
      <xdr:rowOff>133490</xdr:rowOff>
    </xdr:to>
    <xdr:cxnSp macro="">
      <xdr:nvCxnSpPr>
        <xdr:cNvPr id="414" name="直線コネクタ 413"/>
        <xdr:cNvCxnSpPr/>
      </xdr:nvCxnSpPr>
      <xdr:spPr>
        <a:xfrm flipV="1">
          <a:off x="7861300" y="1350415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120447</xdr:rowOff>
    </xdr:from>
    <xdr:to>
      <xdr:col>11</xdr:col>
      <xdr:colOff>307975</xdr:colOff>
      <xdr:row>78</xdr:row>
      <xdr:rowOff>133490</xdr:rowOff>
    </xdr:to>
    <xdr:cxnSp macro="">
      <xdr:nvCxnSpPr>
        <xdr:cNvPr id="417" name="直線コネクタ 416"/>
        <xdr:cNvCxnSpPr/>
      </xdr:nvCxnSpPr>
      <xdr:spPr>
        <a:xfrm>
          <a:off x="6972300" y="13493547"/>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64884</xdr:rowOff>
    </xdr:from>
    <xdr:to>
      <xdr:col>15</xdr:col>
      <xdr:colOff>231775</xdr:colOff>
      <xdr:row>78</xdr:row>
      <xdr:rowOff>166484</xdr:rowOff>
    </xdr:to>
    <xdr:sp macro="" textlink="">
      <xdr:nvSpPr>
        <xdr:cNvPr id="427" name="円/楕円 426"/>
        <xdr:cNvSpPr/>
      </xdr:nvSpPr>
      <xdr:spPr>
        <a:xfrm>
          <a:off x="10426700" y="134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151261</xdr:rowOff>
    </xdr:from>
    <xdr:ext cx="469744" cy="259045"/>
    <xdr:sp macro="" textlink="">
      <xdr:nvSpPr>
        <xdr:cNvPr id="428" name="商工費該当値テキスト"/>
        <xdr:cNvSpPr txBox="1"/>
      </xdr:nvSpPr>
      <xdr:spPr>
        <a:xfrm>
          <a:off x="10528300" y="133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77191</xdr:rowOff>
    </xdr:from>
    <xdr:to>
      <xdr:col>14</xdr:col>
      <xdr:colOff>79375</xdr:colOff>
      <xdr:row>79</xdr:row>
      <xdr:rowOff>7341</xdr:rowOff>
    </xdr:to>
    <xdr:sp macro="" textlink="">
      <xdr:nvSpPr>
        <xdr:cNvPr id="429" name="円/楕円 428"/>
        <xdr:cNvSpPr/>
      </xdr:nvSpPr>
      <xdr:spPr>
        <a:xfrm>
          <a:off x="9588500" y="134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169918</xdr:rowOff>
    </xdr:from>
    <xdr:ext cx="469744" cy="259045"/>
    <xdr:sp macro="" textlink="">
      <xdr:nvSpPr>
        <xdr:cNvPr id="430" name="テキスト ボックス 429"/>
        <xdr:cNvSpPr txBox="1"/>
      </xdr:nvSpPr>
      <xdr:spPr>
        <a:xfrm>
          <a:off x="9404427" y="1354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80251</xdr:rowOff>
    </xdr:from>
    <xdr:to>
      <xdr:col>12</xdr:col>
      <xdr:colOff>561975</xdr:colOff>
      <xdr:row>79</xdr:row>
      <xdr:rowOff>10401</xdr:rowOff>
    </xdr:to>
    <xdr:sp macro="" textlink="">
      <xdr:nvSpPr>
        <xdr:cNvPr id="431" name="円/楕円 430"/>
        <xdr:cNvSpPr/>
      </xdr:nvSpPr>
      <xdr:spPr>
        <a:xfrm>
          <a:off x="8699500" y="134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1528</xdr:rowOff>
    </xdr:from>
    <xdr:ext cx="469744" cy="259045"/>
    <xdr:sp macro="" textlink="">
      <xdr:nvSpPr>
        <xdr:cNvPr id="432" name="テキスト ボックス 431"/>
        <xdr:cNvSpPr txBox="1"/>
      </xdr:nvSpPr>
      <xdr:spPr>
        <a:xfrm>
          <a:off x="8515427" y="135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82690</xdr:rowOff>
    </xdr:from>
    <xdr:to>
      <xdr:col>11</xdr:col>
      <xdr:colOff>358775</xdr:colOff>
      <xdr:row>79</xdr:row>
      <xdr:rowOff>12840</xdr:rowOff>
    </xdr:to>
    <xdr:sp macro="" textlink="">
      <xdr:nvSpPr>
        <xdr:cNvPr id="433" name="円/楕円 432"/>
        <xdr:cNvSpPr/>
      </xdr:nvSpPr>
      <xdr:spPr>
        <a:xfrm>
          <a:off x="7810500" y="134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3967</xdr:rowOff>
    </xdr:from>
    <xdr:ext cx="469744" cy="259045"/>
    <xdr:sp macro="" textlink="">
      <xdr:nvSpPr>
        <xdr:cNvPr id="434" name="テキスト ボックス 433"/>
        <xdr:cNvSpPr txBox="1"/>
      </xdr:nvSpPr>
      <xdr:spPr>
        <a:xfrm>
          <a:off x="7626427" y="135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69647</xdr:rowOff>
    </xdr:from>
    <xdr:to>
      <xdr:col>10</xdr:col>
      <xdr:colOff>155575</xdr:colOff>
      <xdr:row>78</xdr:row>
      <xdr:rowOff>171247</xdr:rowOff>
    </xdr:to>
    <xdr:sp macro="" textlink="">
      <xdr:nvSpPr>
        <xdr:cNvPr id="435" name="円/楕円 434"/>
        <xdr:cNvSpPr/>
      </xdr:nvSpPr>
      <xdr:spPr>
        <a:xfrm>
          <a:off x="6921500" y="134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162374</xdr:rowOff>
    </xdr:from>
    <xdr:ext cx="469744" cy="259045"/>
    <xdr:sp macro="" textlink="">
      <xdr:nvSpPr>
        <xdr:cNvPr id="436" name="テキスト ボックス 435"/>
        <xdr:cNvSpPr txBox="1"/>
      </xdr:nvSpPr>
      <xdr:spPr>
        <a:xfrm>
          <a:off x="6737427" y="1353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14481</xdr:rowOff>
    </xdr:from>
    <xdr:to>
      <xdr:col>15</xdr:col>
      <xdr:colOff>180975</xdr:colOff>
      <xdr:row>99</xdr:row>
      <xdr:rowOff>15430</xdr:rowOff>
    </xdr:to>
    <xdr:cxnSp macro="">
      <xdr:nvCxnSpPr>
        <xdr:cNvPr id="465" name="直線コネクタ 464"/>
        <xdr:cNvCxnSpPr/>
      </xdr:nvCxnSpPr>
      <xdr:spPr>
        <a:xfrm>
          <a:off x="9639300" y="16988031"/>
          <a:ext cx="8382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9305</xdr:rowOff>
    </xdr:from>
    <xdr:to>
      <xdr:col>14</xdr:col>
      <xdr:colOff>28575</xdr:colOff>
      <xdr:row>99</xdr:row>
      <xdr:rowOff>14481</xdr:rowOff>
    </xdr:to>
    <xdr:cxnSp macro="">
      <xdr:nvCxnSpPr>
        <xdr:cNvPr id="468" name="直線コネクタ 467"/>
        <xdr:cNvCxnSpPr/>
      </xdr:nvCxnSpPr>
      <xdr:spPr>
        <a:xfrm>
          <a:off x="8750300" y="16982855"/>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9305</xdr:rowOff>
    </xdr:from>
    <xdr:to>
      <xdr:col>12</xdr:col>
      <xdr:colOff>511175</xdr:colOff>
      <xdr:row>99</xdr:row>
      <xdr:rowOff>14906</xdr:rowOff>
    </xdr:to>
    <xdr:cxnSp macro="">
      <xdr:nvCxnSpPr>
        <xdr:cNvPr id="471" name="直線コネクタ 470"/>
        <xdr:cNvCxnSpPr/>
      </xdr:nvCxnSpPr>
      <xdr:spPr>
        <a:xfrm flipV="1">
          <a:off x="7861300" y="1698285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14906</xdr:rowOff>
    </xdr:from>
    <xdr:to>
      <xdr:col>11</xdr:col>
      <xdr:colOff>307975</xdr:colOff>
      <xdr:row>99</xdr:row>
      <xdr:rowOff>18945</xdr:rowOff>
    </xdr:to>
    <xdr:cxnSp macro="">
      <xdr:nvCxnSpPr>
        <xdr:cNvPr id="474" name="直線コネクタ 473"/>
        <xdr:cNvCxnSpPr/>
      </xdr:nvCxnSpPr>
      <xdr:spPr>
        <a:xfrm flipV="1">
          <a:off x="6972300" y="16988456"/>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136080</xdr:rowOff>
    </xdr:from>
    <xdr:to>
      <xdr:col>15</xdr:col>
      <xdr:colOff>231775</xdr:colOff>
      <xdr:row>99</xdr:row>
      <xdr:rowOff>66230</xdr:rowOff>
    </xdr:to>
    <xdr:sp macro="" textlink="">
      <xdr:nvSpPr>
        <xdr:cNvPr id="484" name="円/楕円 483"/>
        <xdr:cNvSpPr/>
      </xdr:nvSpPr>
      <xdr:spPr>
        <a:xfrm>
          <a:off x="10426700" y="169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135131</xdr:rowOff>
    </xdr:from>
    <xdr:to>
      <xdr:col>14</xdr:col>
      <xdr:colOff>79375</xdr:colOff>
      <xdr:row>99</xdr:row>
      <xdr:rowOff>65281</xdr:rowOff>
    </xdr:to>
    <xdr:sp macro="" textlink="">
      <xdr:nvSpPr>
        <xdr:cNvPr id="486" name="円/楕円 485"/>
        <xdr:cNvSpPr/>
      </xdr:nvSpPr>
      <xdr:spPr>
        <a:xfrm>
          <a:off x="9588500" y="169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56408</xdr:rowOff>
    </xdr:from>
    <xdr:ext cx="534377" cy="259045"/>
    <xdr:sp macro="" textlink="">
      <xdr:nvSpPr>
        <xdr:cNvPr id="487" name="テキスト ボックス 486"/>
        <xdr:cNvSpPr txBox="1"/>
      </xdr:nvSpPr>
      <xdr:spPr>
        <a:xfrm>
          <a:off x="9372111" y="170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129955</xdr:rowOff>
    </xdr:from>
    <xdr:to>
      <xdr:col>12</xdr:col>
      <xdr:colOff>561975</xdr:colOff>
      <xdr:row>99</xdr:row>
      <xdr:rowOff>60105</xdr:rowOff>
    </xdr:to>
    <xdr:sp macro="" textlink="">
      <xdr:nvSpPr>
        <xdr:cNvPr id="488" name="円/楕円 487"/>
        <xdr:cNvSpPr/>
      </xdr:nvSpPr>
      <xdr:spPr>
        <a:xfrm>
          <a:off x="8699500" y="169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51232</xdr:rowOff>
    </xdr:from>
    <xdr:ext cx="534377" cy="259045"/>
    <xdr:sp macro="" textlink="">
      <xdr:nvSpPr>
        <xdr:cNvPr id="489" name="テキスト ボックス 488"/>
        <xdr:cNvSpPr txBox="1"/>
      </xdr:nvSpPr>
      <xdr:spPr>
        <a:xfrm>
          <a:off x="8483111" y="170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135556</xdr:rowOff>
    </xdr:from>
    <xdr:to>
      <xdr:col>11</xdr:col>
      <xdr:colOff>358775</xdr:colOff>
      <xdr:row>99</xdr:row>
      <xdr:rowOff>65706</xdr:rowOff>
    </xdr:to>
    <xdr:sp macro="" textlink="">
      <xdr:nvSpPr>
        <xdr:cNvPr id="490" name="円/楕円 489"/>
        <xdr:cNvSpPr/>
      </xdr:nvSpPr>
      <xdr:spPr>
        <a:xfrm>
          <a:off x="7810500" y="169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56833</xdr:rowOff>
    </xdr:from>
    <xdr:ext cx="534377" cy="259045"/>
    <xdr:sp macro="" textlink="">
      <xdr:nvSpPr>
        <xdr:cNvPr id="491" name="テキスト ボックス 490"/>
        <xdr:cNvSpPr txBox="1"/>
      </xdr:nvSpPr>
      <xdr:spPr>
        <a:xfrm>
          <a:off x="7594111" y="170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139595</xdr:rowOff>
    </xdr:from>
    <xdr:to>
      <xdr:col>10</xdr:col>
      <xdr:colOff>155575</xdr:colOff>
      <xdr:row>99</xdr:row>
      <xdr:rowOff>69745</xdr:rowOff>
    </xdr:to>
    <xdr:sp macro="" textlink="">
      <xdr:nvSpPr>
        <xdr:cNvPr id="492" name="円/楕円 491"/>
        <xdr:cNvSpPr/>
      </xdr:nvSpPr>
      <xdr:spPr>
        <a:xfrm>
          <a:off x="6921500" y="16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60872</xdr:rowOff>
    </xdr:from>
    <xdr:ext cx="534377" cy="259045"/>
    <xdr:sp macro="" textlink="">
      <xdr:nvSpPr>
        <xdr:cNvPr id="493" name="テキスト ボックス 492"/>
        <xdr:cNvSpPr txBox="1"/>
      </xdr:nvSpPr>
      <xdr:spPr>
        <a:xfrm>
          <a:off x="6705111" y="170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99316</xdr:rowOff>
    </xdr:from>
    <xdr:to>
      <xdr:col>23</xdr:col>
      <xdr:colOff>517525</xdr:colOff>
      <xdr:row>38</xdr:row>
      <xdr:rowOff>101008</xdr:rowOff>
    </xdr:to>
    <xdr:cxnSp macro="">
      <xdr:nvCxnSpPr>
        <xdr:cNvPr id="524" name="直線コネクタ 523"/>
        <xdr:cNvCxnSpPr/>
      </xdr:nvCxnSpPr>
      <xdr:spPr>
        <a:xfrm flipV="1">
          <a:off x="15481300" y="6614416"/>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79774</xdr:rowOff>
    </xdr:from>
    <xdr:to>
      <xdr:col>22</xdr:col>
      <xdr:colOff>365125</xdr:colOff>
      <xdr:row>38</xdr:row>
      <xdr:rowOff>101008</xdr:rowOff>
    </xdr:to>
    <xdr:cxnSp macro="">
      <xdr:nvCxnSpPr>
        <xdr:cNvPr id="527" name="直線コネクタ 526"/>
        <xdr:cNvCxnSpPr/>
      </xdr:nvCxnSpPr>
      <xdr:spPr>
        <a:xfrm>
          <a:off x="14592300" y="6594874"/>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79774</xdr:rowOff>
    </xdr:from>
    <xdr:to>
      <xdr:col>21</xdr:col>
      <xdr:colOff>161925</xdr:colOff>
      <xdr:row>38</xdr:row>
      <xdr:rowOff>110093</xdr:rowOff>
    </xdr:to>
    <xdr:cxnSp macro="">
      <xdr:nvCxnSpPr>
        <xdr:cNvPr id="530" name="直線コネクタ 529"/>
        <xdr:cNvCxnSpPr/>
      </xdr:nvCxnSpPr>
      <xdr:spPr>
        <a:xfrm flipV="1">
          <a:off x="13703300" y="6594874"/>
          <a:ext cx="889000" cy="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89428</xdr:rowOff>
    </xdr:from>
    <xdr:to>
      <xdr:col>19</xdr:col>
      <xdr:colOff>644525</xdr:colOff>
      <xdr:row>38</xdr:row>
      <xdr:rowOff>110093</xdr:rowOff>
    </xdr:to>
    <xdr:cxnSp macro="">
      <xdr:nvCxnSpPr>
        <xdr:cNvPr id="533" name="直線コネクタ 532"/>
        <xdr:cNvCxnSpPr/>
      </xdr:nvCxnSpPr>
      <xdr:spPr>
        <a:xfrm>
          <a:off x="12814300" y="6604528"/>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48516</xdr:rowOff>
    </xdr:from>
    <xdr:to>
      <xdr:col>23</xdr:col>
      <xdr:colOff>568325</xdr:colOff>
      <xdr:row>38</xdr:row>
      <xdr:rowOff>150116</xdr:rowOff>
    </xdr:to>
    <xdr:sp macro="" textlink="">
      <xdr:nvSpPr>
        <xdr:cNvPr id="543" name="円/楕円 542"/>
        <xdr:cNvSpPr/>
      </xdr:nvSpPr>
      <xdr:spPr>
        <a:xfrm>
          <a:off x="16268700" y="65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134893</xdr:rowOff>
    </xdr:from>
    <xdr:ext cx="534377" cy="259045"/>
    <xdr:sp macro="" textlink="">
      <xdr:nvSpPr>
        <xdr:cNvPr id="544" name="消防費該当値テキスト"/>
        <xdr:cNvSpPr txBox="1"/>
      </xdr:nvSpPr>
      <xdr:spPr>
        <a:xfrm>
          <a:off x="16370300" y="64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50208</xdr:rowOff>
    </xdr:from>
    <xdr:to>
      <xdr:col>22</xdr:col>
      <xdr:colOff>415925</xdr:colOff>
      <xdr:row>38</xdr:row>
      <xdr:rowOff>151808</xdr:rowOff>
    </xdr:to>
    <xdr:sp macro="" textlink="">
      <xdr:nvSpPr>
        <xdr:cNvPr id="545" name="円/楕円 544"/>
        <xdr:cNvSpPr/>
      </xdr:nvSpPr>
      <xdr:spPr>
        <a:xfrm>
          <a:off x="15430500" y="65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142935</xdr:rowOff>
    </xdr:from>
    <xdr:ext cx="534377" cy="259045"/>
    <xdr:sp macro="" textlink="">
      <xdr:nvSpPr>
        <xdr:cNvPr id="546" name="テキスト ボックス 545"/>
        <xdr:cNvSpPr txBox="1"/>
      </xdr:nvSpPr>
      <xdr:spPr>
        <a:xfrm>
          <a:off x="15214111" y="66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28974</xdr:rowOff>
    </xdr:from>
    <xdr:to>
      <xdr:col>21</xdr:col>
      <xdr:colOff>212725</xdr:colOff>
      <xdr:row>38</xdr:row>
      <xdr:rowOff>130574</xdr:rowOff>
    </xdr:to>
    <xdr:sp macro="" textlink="">
      <xdr:nvSpPr>
        <xdr:cNvPr id="547" name="円/楕円 546"/>
        <xdr:cNvSpPr/>
      </xdr:nvSpPr>
      <xdr:spPr>
        <a:xfrm>
          <a:off x="145415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121701</xdr:rowOff>
    </xdr:from>
    <xdr:ext cx="534377" cy="259045"/>
    <xdr:sp macro="" textlink="">
      <xdr:nvSpPr>
        <xdr:cNvPr id="548" name="テキスト ボックス 547"/>
        <xdr:cNvSpPr txBox="1"/>
      </xdr:nvSpPr>
      <xdr:spPr>
        <a:xfrm>
          <a:off x="14325111" y="66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59293</xdr:rowOff>
    </xdr:from>
    <xdr:to>
      <xdr:col>20</xdr:col>
      <xdr:colOff>9525</xdr:colOff>
      <xdr:row>38</xdr:row>
      <xdr:rowOff>160893</xdr:rowOff>
    </xdr:to>
    <xdr:sp macro="" textlink="">
      <xdr:nvSpPr>
        <xdr:cNvPr id="549" name="円/楕円 548"/>
        <xdr:cNvSpPr/>
      </xdr:nvSpPr>
      <xdr:spPr>
        <a:xfrm>
          <a:off x="13652500" y="65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152020</xdr:rowOff>
    </xdr:from>
    <xdr:ext cx="534377" cy="259045"/>
    <xdr:sp macro="" textlink="">
      <xdr:nvSpPr>
        <xdr:cNvPr id="550" name="テキスト ボックス 549"/>
        <xdr:cNvSpPr txBox="1"/>
      </xdr:nvSpPr>
      <xdr:spPr>
        <a:xfrm>
          <a:off x="13436111" y="666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38628</xdr:rowOff>
    </xdr:from>
    <xdr:to>
      <xdr:col>18</xdr:col>
      <xdr:colOff>492125</xdr:colOff>
      <xdr:row>38</xdr:row>
      <xdr:rowOff>140228</xdr:rowOff>
    </xdr:to>
    <xdr:sp macro="" textlink="">
      <xdr:nvSpPr>
        <xdr:cNvPr id="551" name="円/楕円 550"/>
        <xdr:cNvSpPr/>
      </xdr:nvSpPr>
      <xdr:spPr>
        <a:xfrm>
          <a:off x="12763500" y="65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131355</xdr:rowOff>
    </xdr:from>
    <xdr:ext cx="534377" cy="259045"/>
    <xdr:sp macro="" textlink="">
      <xdr:nvSpPr>
        <xdr:cNvPr id="552" name="テキスト ボックス 551"/>
        <xdr:cNvSpPr txBox="1"/>
      </xdr:nvSpPr>
      <xdr:spPr>
        <a:xfrm>
          <a:off x="12547111" y="66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132556</xdr:rowOff>
    </xdr:from>
    <xdr:to>
      <xdr:col>23</xdr:col>
      <xdr:colOff>517525</xdr:colOff>
      <xdr:row>56</xdr:row>
      <xdr:rowOff>162313</xdr:rowOff>
    </xdr:to>
    <xdr:cxnSp macro="">
      <xdr:nvCxnSpPr>
        <xdr:cNvPr id="582" name="直線コネクタ 581"/>
        <xdr:cNvCxnSpPr/>
      </xdr:nvCxnSpPr>
      <xdr:spPr>
        <a:xfrm flipV="1">
          <a:off x="15481300" y="9733756"/>
          <a:ext cx="8382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162313</xdr:rowOff>
    </xdr:from>
    <xdr:to>
      <xdr:col>22</xdr:col>
      <xdr:colOff>365125</xdr:colOff>
      <xdr:row>57</xdr:row>
      <xdr:rowOff>29152</xdr:rowOff>
    </xdr:to>
    <xdr:cxnSp macro="">
      <xdr:nvCxnSpPr>
        <xdr:cNvPr id="585" name="直線コネクタ 584"/>
        <xdr:cNvCxnSpPr/>
      </xdr:nvCxnSpPr>
      <xdr:spPr>
        <a:xfrm flipV="1">
          <a:off x="14592300" y="9763513"/>
          <a:ext cx="889000" cy="3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29152</xdr:rowOff>
    </xdr:from>
    <xdr:to>
      <xdr:col>21</xdr:col>
      <xdr:colOff>161925</xdr:colOff>
      <xdr:row>57</xdr:row>
      <xdr:rowOff>65919</xdr:rowOff>
    </xdr:to>
    <xdr:cxnSp macro="">
      <xdr:nvCxnSpPr>
        <xdr:cNvPr id="588" name="直線コネクタ 587"/>
        <xdr:cNvCxnSpPr/>
      </xdr:nvCxnSpPr>
      <xdr:spPr>
        <a:xfrm flipV="1">
          <a:off x="13703300" y="9801802"/>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44793</xdr:rowOff>
    </xdr:from>
    <xdr:to>
      <xdr:col>19</xdr:col>
      <xdr:colOff>644525</xdr:colOff>
      <xdr:row>57</xdr:row>
      <xdr:rowOff>65919</xdr:rowOff>
    </xdr:to>
    <xdr:cxnSp macro="">
      <xdr:nvCxnSpPr>
        <xdr:cNvPr id="591" name="直線コネクタ 590"/>
        <xdr:cNvCxnSpPr/>
      </xdr:nvCxnSpPr>
      <xdr:spPr>
        <a:xfrm>
          <a:off x="12814300" y="9817443"/>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81756</xdr:rowOff>
    </xdr:from>
    <xdr:to>
      <xdr:col>23</xdr:col>
      <xdr:colOff>568325</xdr:colOff>
      <xdr:row>57</xdr:row>
      <xdr:rowOff>11906</xdr:rowOff>
    </xdr:to>
    <xdr:sp macro="" textlink="">
      <xdr:nvSpPr>
        <xdr:cNvPr id="601" name="円/楕円 600"/>
        <xdr:cNvSpPr/>
      </xdr:nvSpPr>
      <xdr:spPr>
        <a:xfrm>
          <a:off x="16268700" y="96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60183</xdr:rowOff>
    </xdr:from>
    <xdr:ext cx="534377" cy="259045"/>
    <xdr:sp macro="" textlink="">
      <xdr:nvSpPr>
        <xdr:cNvPr id="602" name="教育費該当値テキスト"/>
        <xdr:cNvSpPr txBox="1"/>
      </xdr:nvSpPr>
      <xdr:spPr>
        <a:xfrm>
          <a:off x="16370300" y="96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111513</xdr:rowOff>
    </xdr:from>
    <xdr:to>
      <xdr:col>22</xdr:col>
      <xdr:colOff>415925</xdr:colOff>
      <xdr:row>57</xdr:row>
      <xdr:rowOff>41663</xdr:rowOff>
    </xdr:to>
    <xdr:sp macro="" textlink="">
      <xdr:nvSpPr>
        <xdr:cNvPr id="603" name="円/楕円 602"/>
        <xdr:cNvSpPr/>
      </xdr:nvSpPr>
      <xdr:spPr>
        <a:xfrm>
          <a:off x="15430500" y="97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32790</xdr:rowOff>
    </xdr:from>
    <xdr:ext cx="534377" cy="259045"/>
    <xdr:sp macro="" textlink="">
      <xdr:nvSpPr>
        <xdr:cNvPr id="604" name="テキスト ボックス 603"/>
        <xdr:cNvSpPr txBox="1"/>
      </xdr:nvSpPr>
      <xdr:spPr>
        <a:xfrm>
          <a:off x="15214111" y="98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149802</xdr:rowOff>
    </xdr:from>
    <xdr:to>
      <xdr:col>21</xdr:col>
      <xdr:colOff>212725</xdr:colOff>
      <xdr:row>57</xdr:row>
      <xdr:rowOff>79952</xdr:rowOff>
    </xdr:to>
    <xdr:sp macro="" textlink="">
      <xdr:nvSpPr>
        <xdr:cNvPr id="605" name="円/楕円 604"/>
        <xdr:cNvSpPr/>
      </xdr:nvSpPr>
      <xdr:spPr>
        <a:xfrm>
          <a:off x="14541500" y="97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71079</xdr:rowOff>
    </xdr:from>
    <xdr:ext cx="534377" cy="259045"/>
    <xdr:sp macro="" textlink="">
      <xdr:nvSpPr>
        <xdr:cNvPr id="606" name="テキスト ボックス 605"/>
        <xdr:cNvSpPr txBox="1"/>
      </xdr:nvSpPr>
      <xdr:spPr>
        <a:xfrm>
          <a:off x="14325111" y="98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15119</xdr:rowOff>
    </xdr:from>
    <xdr:to>
      <xdr:col>20</xdr:col>
      <xdr:colOff>9525</xdr:colOff>
      <xdr:row>57</xdr:row>
      <xdr:rowOff>116719</xdr:rowOff>
    </xdr:to>
    <xdr:sp macro="" textlink="">
      <xdr:nvSpPr>
        <xdr:cNvPr id="607" name="円/楕円 606"/>
        <xdr:cNvSpPr/>
      </xdr:nvSpPr>
      <xdr:spPr>
        <a:xfrm>
          <a:off x="13652500" y="97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107846</xdr:rowOff>
    </xdr:from>
    <xdr:ext cx="534377" cy="259045"/>
    <xdr:sp macro="" textlink="">
      <xdr:nvSpPr>
        <xdr:cNvPr id="608" name="テキスト ボックス 607"/>
        <xdr:cNvSpPr txBox="1"/>
      </xdr:nvSpPr>
      <xdr:spPr>
        <a:xfrm>
          <a:off x="13436111" y="98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165443</xdr:rowOff>
    </xdr:from>
    <xdr:to>
      <xdr:col>18</xdr:col>
      <xdr:colOff>492125</xdr:colOff>
      <xdr:row>57</xdr:row>
      <xdr:rowOff>95593</xdr:rowOff>
    </xdr:to>
    <xdr:sp macro="" textlink="">
      <xdr:nvSpPr>
        <xdr:cNvPr id="609" name="円/楕円 608"/>
        <xdr:cNvSpPr/>
      </xdr:nvSpPr>
      <xdr:spPr>
        <a:xfrm>
          <a:off x="12763500" y="97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86720</xdr:rowOff>
    </xdr:from>
    <xdr:ext cx="534377" cy="259045"/>
    <xdr:sp macro="" textlink="">
      <xdr:nvSpPr>
        <xdr:cNvPr id="610" name="テキスト ボックス 609"/>
        <xdr:cNvSpPr txBox="1"/>
      </xdr:nvSpPr>
      <xdr:spPr>
        <a:xfrm>
          <a:off x="12547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126189</xdr:rowOff>
    </xdr:from>
    <xdr:to>
      <xdr:col>23</xdr:col>
      <xdr:colOff>517525</xdr:colOff>
      <xdr:row>97</xdr:row>
      <xdr:rowOff>134507</xdr:rowOff>
    </xdr:to>
    <xdr:cxnSp macro="">
      <xdr:nvCxnSpPr>
        <xdr:cNvPr id="694" name="直線コネクタ 693"/>
        <xdr:cNvCxnSpPr/>
      </xdr:nvCxnSpPr>
      <xdr:spPr>
        <a:xfrm>
          <a:off x="15481300" y="16756839"/>
          <a:ext cx="8382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115922</xdr:rowOff>
    </xdr:from>
    <xdr:to>
      <xdr:col>22</xdr:col>
      <xdr:colOff>365125</xdr:colOff>
      <xdr:row>97</xdr:row>
      <xdr:rowOff>126189</xdr:rowOff>
    </xdr:to>
    <xdr:cxnSp macro="">
      <xdr:nvCxnSpPr>
        <xdr:cNvPr id="697" name="直線コネクタ 696"/>
        <xdr:cNvCxnSpPr/>
      </xdr:nvCxnSpPr>
      <xdr:spPr>
        <a:xfrm>
          <a:off x="14592300" y="16746572"/>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113128</xdr:rowOff>
    </xdr:from>
    <xdr:to>
      <xdr:col>21</xdr:col>
      <xdr:colOff>161925</xdr:colOff>
      <xdr:row>97</xdr:row>
      <xdr:rowOff>115922</xdr:rowOff>
    </xdr:to>
    <xdr:cxnSp macro="">
      <xdr:nvCxnSpPr>
        <xdr:cNvPr id="700" name="直線コネクタ 699"/>
        <xdr:cNvCxnSpPr/>
      </xdr:nvCxnSpPr>
      <xdr:spPr>
        <a:xfrm>
          <a:off x="13703300" y="1674377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104907</xdr:rowOff>
    </xdr:from>
    <xdr:to>
      <xdr:col>19</xdr:col>
      <xdr:colOff>644525</xdr:colOff>
      <xdr:row>97</xdr:row>
      <xdr:rowOff>113128</xdr:rowOff>
    </xdr:to>
    <xdr:cxnSp macro="">
      <xdr:nvCxnSpPr>
        <xdr:cNvPr id="703" name="直線コネクタ 702"/>
        <xdr:cNvCxnSpPr/>
      </xdr:nvCxnSpPr>
      <xdr:spPr>
        <a:xfrm>
          <a:off x="12814300" y="16735557"/>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83707</xdr:rowOff>
    </xdr:from>
    <xdr:to>
      <xdr:col>23</xdr:col>
      <xdr:colOff>568325</xdr:colOff>
      <xdr:row>98</xdr:row>
      <xdr:rowOff>13857</xdr:rowOff>
    </xdr:to>
    <xdr:sp macro="" textlink="">
      <xdr:nvSpPr>
        <xdr:cNvPr id="713" name="円/楕円 712"/>
        <xdr:cNvSpPr/>
      </xdr:nvSpPr>
      <xdr:spPr>
        <a:xfrm>
          <a:off x="16268700" y="167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170084</xdr:rowOff>
    </xdr:from>
    <xdr:ext cx="534377" cy="259045"/>
    <xdr:sp macro="" textlink="">
      <xdr:nvSpPr>
        <xdr:cNvPr id="714" name="公債費該当値テキスト"/>
        <xdr:cNvSpPr txBox="1"/>
      </xdr:nvSpPr>
      <xdr:spPr>
        <a:xfrm>
          <a:off x="16370300" y="166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75389</xdr:rowOff>
    </xdr:from>
    <xdr:to>
      <xdr:col>22</xdr:col>
      <xdr:colOff>415925</xdr:colOff>
      <xdr:row>98</xdr:row>
      <xdr:rowOff>5539</xdr:rowOff>
    </xdr:to>
    <xdr:sp macro="" textlink="">
      <xdr:nvSpPr>
        <xdr:cNvPr id="715" name="円/楕円 714"/>
        <xdr:cNvSpPr/>
      </xdr:nvSpPr>
      <xdr:spPr>
        <a:xfrm>
          <a:off x="15430500" y="167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168116</xdr:rowOff>
    </xdr:from>
    <xdr:ext cx="534377" cy="259045"/>
    <xdr:sp macro="" textlink="">
      <xdr:nvSpPr>
        <xdr:cNvPr id="716" name="テキスト ボックス 715"/>
        <xdr:cNvSpPr txBox="1"/>
      </xdr:nvSpPr>
      <xdr:spPr>
        <a:xfrm>
          <a:off x="15214111" y="167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65122</xdr:rowOff>
    </xdr:from>
    <xdr:to>
      <xdr:col>21</xdr:col>
      <xdr:colOff>212725</xdr:colOff>
      <xdr:row>97</xdr:row>
      <xdr:rowOff>166722</xdr:rowOff>
    </xdr:to>
    <xdr:sp macro="" textlink="">
      <xdr:nvSpPr>
        <xdr:cNvPr id="717" name="円/楕円 716"/>
        <xdr:cNvSpPr/>
      </xdr:nvSpPr>
      <xdr:spPr>
        <a:xfrm>
          <a:off x="14541500" y="166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157849</xdr:rowOff>
    </xdr:from>
    <xdr:ext cx="534377" cy="259045"/>
    <xdr:sp macro="" textlink="">
      <xdr:nvSpPr>
        <xdr:cNvPr id="718" name="テキスト ボックス 717"/>
        <xdr:cNvSpPr txBox="1"/>
      </xdr:nvSpPr>
      <xdr:spPr>
        <a:xfrm>
          <a:off x="14325111" y="167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62328</xdr:rowOff>
    </xdr:from>
    <xdr:to>
      <xdr:col>20</xdr:col>
      <xdr:colOff>9525</xdr:colOff>
      <xdr:row>97</xdr:row>
      <xdr:rowOff>163928</xdr:rowOff>
    </xdr:to>
    <xdr:sp macro="" textlink="">
      <xdr:nvSpPr>
        <xdr:cNvPr id="719" name="円/楕円 718"/>
        <xdr:cNvSpPr/>
      </xdr:nvSpPr>
      <xdr:spPr>
        <a:xfrm>
          <a:off x="13652500" y="166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155055</xdr:rowOff>
    </xdr:from>
    <xdr:ext cx="534377" cy="259045"/>
    <xdr:sp macro="" textlink="">
      <xdr:nvSpPr>
        <xdr:cNvPr id="720" name="テキスト ボックス 719"/>
        <xdr:cNvSpPr txBox="1"/>
      </xdr:nvSpPr>
      <xdr:spPr>
        <a:xfrm>
          <a:off x="13436111" y="167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54107</xdr:rowOff>
    </xdr:from>
    <xdr:to>
      <xdr:col>18</xdr:col>
      <xdr:colOff>492125</xdr:colOff>
      <xdr:row>97</xdr:row>
      <xdr:rowOff>155707</xdr:rowOff>
    </xdr:to>
    <xdr:sp macro="" textlink="">
      <xdr:nvSpPr>
        <xdr:cNvPr id="721" name="円/楕円 720"/>
        <xdr:cNvSpPr/>
      </xdr:nvSpPr>
      <xdr:spPr>
        <a:xfrm>
          <a:off x="12763500" y="166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146834</xdr:rowOff>
    </xdr:from>
    <xdr:ext cx="534377" cy="259045"/>
    <xdr:sp macro="" textlink="">
      <xdr:nvSpPr>
        <xdr:cNvPr id="722" name="テキスト ボックス 721"/>
        <xdr:cNvSpPr txBox="1"/>
      </xdr:nvSpPr>
      <xdr:spPr>
        <a:xfrm>
          <a:off x="12547111" y="167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すべての目的別費目において類似団体平均を下回っており、類似団体と比較して人口に対する予算規模が小さいことが見て取れる。</a:t>
          </a:r>
          <a:endParaRPr lang="ja-JP" altLang="ja-JP" sz="1100">
            <a:effectLst/>
          </a:endParaRPr>
        </a:p>
        <a:p>
          <a:r>
            <a:rPr kumimoji="1" lang="ja-JP" altLang="ja-JP" sz="1100">
              <a:solidFill>
                <a:schemeClr val="dk1"/>
              </a:solidFill>
              <a:effectLst/>
              <a:latin typeface="+mn-lt"/>
              <a:ea typeface="+mn-ea"/>
              <a:cs typeface="+mn-cs"/>
            </a:rPr>
            <a:t>　議会費は県平均、全国平均と比較してコスト高だが、類似団体内では低く抑えられている。</a:t>
          </a:r>
          <a:endParaRPr lang="ja-JP" altLang="ja-JP" sz="1100">
            <a:effectLst/>
          </a:endParaRPr>
        </a:p>
        <a:p>
          <a:r>
            <a:rPr kumimoji="1" lang="ja-JP" altLang="ja-JP" sz="1100">
              <a:solidFill>
                <a:schemeClr val="dk1"/>
              </a:solidFill>
              <a:effectLst/>
              <a:latin typeface="+mn-lt"/>
              <a:ea typeface="+mn-ea"/>
              <a:cs typeface="+mn-cs"/>
            </a:rPr>
            <a:t>　民生費</a:t>
          </a:r>
          <a:r>
            <a:rPr kumimoji="1" lang="ja-JP" altLang="en-US" sz="1100">
              <a:solidFill>
                <a:schemeClr val="dk1"/>
              </a:solidFill>
              <a:effectLst/>
              <a:latin typeface="+mn-lt"/>
              <a:ea typeface="+mn-ea"/>
              <a:cs typeface="+mn-cs"/>
            </a:rPr>
            <a:t>は緩やかな上昇となっている。</a:t>
          </a:r>
          <a:r>
            <a:rPr kumimoji="1" lang="ja-JP" altLang="ja-JP" sz="1100">
              <a:solidFill>
                <a:schemeClr val="dk1"/>
              </a:solidFill>
              <a:effectLst/>
              <a:latin typeface="+mn-lt"/>
              <a:ea typeface="+mn-ea"/>
              <a:cs typeface="+mn-cs"/>
            </a:rPr>
            <a:t>住民一人当たりのコストは</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千円ほどであり、ほかの費目と比較して福祉関連経費に多額のコストがかかっている。</a:t>
          </a:r>
          <a:endParaRPr lang="ja-JP" altLang="ja-JP" sz="1100">
            <a:effectLst/>
          </a:endParaRPr>
        </a:p>
        <a:p>
          <a:r>
            <a:rPr kumimoji="1" lang="ja-JP" altLang="ja-JP" sz="1100">
              <a:solidFill>
                <a:schemeClr val="dk1"/>
              </a:solidFill>
              <a:effectLst/>
              <a:latin typeface="+mn-lt"/>
              <a:ea typeface="+mn-ea"/>
              <a:cs typeface="+mn-cs"/>
            </a:rPr>
            <a:t>　衛生費は広域連合による病院運営が始まったことで、これに伴う費用負担として平成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に多額の支出があった。</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教育費については、平成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校に統合する事業が始まる。統合小学校の建設費が多額であるため、各項目において今まで以上の経費節減に努めていく。</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実質収支は横ばいで推移しているが、平成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年度に財政調整基金から多額の繰り入れが行われ、残高が</a:t>
          </a:r>
          <a:r>
            <a:rPr kumimoji="1" lang="en-US" altLang="ja-JP" sz="1400">
              <a:solidFill>
                <a:schemeClr val="dk1"/>
              </a:solidFill>
              <a:effectLst/>
              <a:latin typeface="+mn-lt"/>
              <a:ea typeface="+mn-ea"/>
              <a:cs typeface="+mn-cs"/>
            </a:rPr>
            <a:t>136,939</a:t>
          </a:r>
          <a:r>
            <a:rPr kumimoji="1" lang="ja-JP" altLang="ja-JP" sz="1400">
              <a:solidFill>
                <a:schemeClr val="dk1"/>
              </a:solidFill>
              <a:effectLst/>
              <a:latin typeface="+mn-lt"/>
              <a:ea typeface="+mn-ea"/>
              <a:cs typeface="+mn-cs"/>
            </a:rPr>
            <a:t>千円まで減った。平成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年度からは支出の抑制と併せて、国県支出金などの特定財源が使える事業を活用して、財政調整基金の確保と積み増しに努めた。</a:t>
          </a:r>
          <a:endParaRPr lang="ja-JP" altLang="ja-JP" sz="1400">
            <a:effectLst/>
          </a:endParaRPr>
        </a:p>
        <a:p>
          <a:r>
            <a:rPr kumimoji="1" lang="ja-JP" altLang="ja-JP" sz="1400">
              <a:solidFill>
                <a:schemeClr val="dk1"/>
              </a:solidFill>
              <a:effectLst/>
              <a:latin typeface="+mn-lt"/>
              <a:ea typeface="+mn-ea"/>
              <a:cs typeface="+mn-cs"/>
            </a:rPr>
            <a:t>　今後も継続して経費節減に取り組み、基金の増加と実質収支額、実質単年度収支の改善に努める。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各会計の合計については、毎年ほぼ横ばいの黒字額で推移している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年度では</a:t>
          </a:r>
          <a:r>
            <a:rPr kumimoji="1" lang="ja-JP" altLang="en-US" sz="1400">
              <a:solidFill>
                <a:schemeClr val="dk1"/>
              </a:solidFill>
              <a:effectLst/>
              <a:latin typeface="+mn-lt"/>
              <a:ea typeface="+mn-ea"/>
              <a:cs typeface="+mn-cs"/>
            </a:rPr>
            <a:t>一般会計</a:t>
          </a:r>
          <a:r>
            <a:rPr kumimoji="1" lang="ja-JP" altLang="ja-JP" sz="1400">
              <a:solidFill>
                <a:schemeClr val="dk1"/>
              </a:solidFill>
              <a:effectLst/>
              <a:latin typeface="+mn-lt"/>
              <a:ea typeface="+mn-ea"/>
              <a:cs typeface="+mn-cs"/>
            </a:rPr>
            <a:t>の黒字が大きく縮小した。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理由としては、経常収支比率が</a:t>
          </a:r>
          <a:r>
            <a:rPr kumimoji="1" lang="en-US" altLang="ja-JP" sz="1400">
              <a:solidFill>
                <a:schemeClr val="dk1"/>
              </a:solidFill>
              <a:effectLst/>
              <a:latin typeface="+mn-lt"/>
              <a:ea typeface="+mn-ea"/>
              <a:cs typeface="+mn-cs"/>
            </a:rPr>
            <a:t>94.4%</a:t>
          </a:r>
          <a:r>
            <a:rPr kumimoji="1" lang="ja-JP" altLang="en-US" sz="1400">
              <a:solidFill>
                <a:schemeClr val="dk1"/>
              </a:solidFill>
              <a:effectLst/>
              <a:latin typeface="+mn-lt"/>
              <a:ea typeface="+mn-ea"/>
              <a:cs typeface="+mn-cs"/>
            </a:rPr>
            <a:t>と高い上に、全体的に収入が減少したためである。収入の減少は今後も予想されるため、今まで以上の</a:t>
          </a:r>
          <a:r>
            <a:rPr kumimoji="1" lang="ja-JP" altLang="ja-JP" sz="1400">
              <a:solidFill>
                <a:schemeClr val="dk1"/>
              </a:solidFill>
              <a:effectLst/>
              <a:latin typeface="+mn-lt"/>
              <a:ea typeface="+mn-ea"/>
              <a:cs typeface="+mn-cs"/>
            </a:rPr>
            <a:t>経費</a:t>
          </a:r>
          <a:r>
            <a:rPr kumimoji="1" lang="ja-JP" altLang="en-US" sz="1400">
              <a:solidFill>
                <a:schemeClr val="dk1"/>
              </a:solidFill>
              <a:effectLst/>
              <a:latin typeface="+mn-lt"/>
              <a:ea typeface="+mn-ea"/>
              <a:cs typeface="+mn-cs"/>
            </a:rPr>
            <a:t>節減等を行い</a:t>
          </a:r>
          <a:r>
            <a:rPr kumimoji="1" lang="ja-JP" altLang="ja-JP" sz="1400">
              <a:solidFill>
                <a:schemeClr val="dk1"/>
              </a:solidFill>
              <a:effectLst/>
              <a:latin typeface="+mn-lt"/>
              <a:ea typeface="+mn-ea"/>
              <a:cs typeface="+mn-cs"/>
            </a:rPr>
            <a:t>、黒字維持に努める。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L6" sqref="L6:V8"/>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6058892</v>
      </c>
      <c r="BO4" s="381"/>
      <c r="BP4" s="381"/>
      <c r="BQ4" s="381"/>
      <c r="BR4" s="381"/>
      <c r="BS4" s="381"/>
      <c r="BT4" s="381"/>
      <c r="BU4" s="382"/>
      <c r="BV4" s="380">
        <v>6219439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7.1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5853356</v>
      </c>
      <c r="BO5" s="418"/>
      <c r="BP5" s="418"/>
      <c r="BQ5" s="418"/>
      <c r="BR5" s="418"/>
      <c r="BS5" s="418"/>
      <c r="BT5" s="418"/>
      <c r="BU5" s="419"/>
      <c r="BV5" s="417">
        <v>5933183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94.4</v>
      </c>
      <c r="CU5" s="415"/>
      <c r="CV5" s="415"/>
      <c r="CW5" s="415"/>
      <c r="CX5" s="415"/>
      <c r="CY5" s="415"/>
      <c r="CZ5" s="415"/>
      <c r="DA5" s="416"/>
      <c r="DB5" s="414">
        <v>92.9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205536</v>
      </c>
      <c r="BO6" s="418"/>
      <c r="BP6" s="418"/>
      <c r="BQ6" s="418"/>
      <c r="BR6" s="418"/>
      <c r="BS6" s="418"/>
      <c r="BT6" s="418"/>
      <c r="BU6" s="419"/>
      <c r="BV6" s="417">
        <v>286256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98.4</v>
      </c>
      <c r="CU6" s="455"/>
      <c r="CV6" s="455"/>
      <c r="CW6" s="455"/>
      <c r="CX6" s="455"/>
      <c r="CY6" s="455"/>
      <c r="CZ6" s="455"/>
      <c r="DA6" s="456"/>
      <c r="DB6" s="454">
        <v>97.7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17254</v>
      </c>
      <c r="BO7" s="418"/>
      <c r="BP7" s="418"/>
      <c r="BQ7" s="418"/>
      <c r="BR7" s="418"/>
      <c r="BS7" s="418"/>
      <c r="BT7" s="418"/>
      <c r="BU7" s="419"/>
      <c r="BV7" s="417">
        <v>1214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3968038</v>
      </c>
      <c r="CU7" s="418"/>
      <c r="CV7" s="418"/>
      <c r="CW7" s="418"/>
      <c r="CX7" s="418"/>
      <c r="CY7" s="418"/>
      <c r="CZ7" s="418"/>
      <c r="DA7" s="419"/>
      <c r="DB7" s="417">
        <v>4032761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188282</v>
      </c>
      <c r="BO8" s="418"/>
      <c r="BP8" s="418"/>
      <c r="BQ8" s="418"/>
      <c r="BR8" s="418"/>
      <c r="BS8" s="418"/>
      <c r="BT8" s="418"/>
      <c r="BU8" s="419"/>
      <c r="BV8" s="417">
        <v>285042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0.25</v>
      </c>
      <c r="CU8" s="458"/>
      <c r="CV8" s="458"/>
      <c r="CW8" s="458"/>
      <c r="CX8" s="458"/>
      <c r="CY8" s="458"/>
      <c r="CZ8" s="458"/>
      <c r="DA8" s="459"/>
      <c r="DB8" s="457">
        <v>0.24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13392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-96760</v>
      </c>
      <c r="BO9" s="418"/>
      <c r="BP9" s="418"/>
      <c r="BQ9" s="418"/>
      <c r="BR9" s="418"/>
      <c r="BS9" s="418"/>
      <c r="BT9" s="418"/>
      <c r="BU9" s="419"/>
      <c r="BV9" s="417">
        <v>49637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11.7</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14270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75</v>
      </c>
      <c r="BO10" s="418"/>
      <c r="BP10" s="418"/>
      <c r="BQ10" s="418"/>
      <c r="BR10" s="418"/>
      <c r="BS10" s="418"/>
      <c r="BT10" s="418"/>
      <c r="BU10" s="419"/>
      <c r="BV10" s="417">
        <v>52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13428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22755</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13415</v>
      </c>
      <c r="S13" s="499"/>
      <c r="T13" s="499"/>
      <c r="U13" s="499"/>
      <c r="V13" s="500"/>
      <c r="W13" s="433" t="s">
        <v>123</v>
      </c>
      <c r="X13" s="434"/>
      <c r="Y13" s="434"/>
      <c r="Z13" s="434"/>
      <c r="AA13" s="434"/>
      <c r="AB13" s="424"/>
      <c r="AC13" s="468">
        <v>2475</v>
      </c>
      <c r="AD13" s="469"/>
      <c r="AE13" s="469"/>
      <c r="AF13" s="469"/>
      <c r="AG13" s="508"/>
      <c r="AH13" s="468">
        <v>2703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-119440</v>
      </c>
      <c r="BO13" s="418"/>
      <c r="BP13" s="418"/>
      <c r="BQ13" s="418"/>
      <c r="BR13" s="418"/>
      <c r="BS13" s="418"/>
      <c r="BT13" s="418"/>
      <c r="BU13" s="419"/>
      <c r="BV13" s="417">
        <v>49689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v>
      </c>
      <c r="CU13" s="415"/>
      <c r="CV13" s="415"/>
      <c r="CW13" s="415"/>
      <c r="CX13" s="415"/>
      <c r="CY13" s="415"/>
      <c r="CZ13" s="415"/>
      <c r="DA13" s="416"/>
      <c r="DB13" s="414">
        <v>13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13625</v>
      </c>
      <c r="S14" s="499"/>
      <c r="T14" s="499"/>
      <c r="U14" s="499"/>
      <c r="V14" s="500"/>
      <c r="W14" s="407"/>
      <c r="X14" s="408"/>
      <c r="Y14" s="408"/>
      <c r="Z14" s="408"/>
      <c r="AA14" s="408"/>
      <c r="AB14" s="397"/>
      <c r="AC14" s="501">
        <v>34.9</v>
      </c>
      <c r="AD14" s="502"/>
      <c r="AE14" s="502"/>
      <c r="AF14" s="502"/>
      <c r="AG14" s="503"/>
      <c r="AH14" s="501">
        <v>38.299999999999997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127.7</v>
      </c>
      <c r="CU14" s="513"/>
      <c r="CV14" s="513"/>
      <c r="CW14" s="513"/>
      <c r="CX14" s="513"/>
      <c r="CY14" s="513"/>
      <c r="CZ14" s="513"/>
      <c r="DA14" s="514"/>
      <c r="DB14" s="512">
        <v>140.6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13609</v>
      </c>
      <c r="S15" s="499"/>
      <c r="T15" s="499"/>
      <c r="U15" s="499"/>
      <c r="V15" s="500"/>
      <c r="W15" s="433" t="s">
        <v>130</v>
      </c>
      <c r="X15" s="434"/>
      <c r="Y15" s="434"/>
      <c r="Z15" s="434"/>
      <c r="AA15" s="434"/>
      <c r="AB15" s="424"/>
      <c r="AC15" s="468">
        <v>1311</v>
      </c>
      <c r="AD15" s="469"/>
      <c r="AE15" s="469"/>
      <c r="AF15" s="469"/>
      <c r="AG15" s="508"/>
      <c r="AH15" s="468">
        <v>1212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925891</v>
      </c>
      <c r="BO15" s="381"/>
      <c r="BP15" s="381"/>
      <c r="BQ15" s="381"/>
      <c r="BR15" s="381"/>
      <c r="BS15" s="381"/>
      <c r="BT15" s="381"/>
      <c r="BU15" s="382"/>
      <c r="BV15" s="380">
        <v>865102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18.5</v>
      </c>
      <c r="AD16" s="502"/>
      <c r="AE16" s="502"/>
      <c r="AF16" s="502"/>
      <c r="AG16" s="503"/>
      <c r="AH16" s="501">
        <v>17.2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3583466</v>
      </c>
      <c r="BO16" s="418"/>
      <c r="BP16" s="418"/>
      <c r="BQ16" s="418"/>
      <c r="BR16" s="418"/>
      <c r="BS16" s="418"/>
      <c r="BT16" s="418"/>
      <c r="BU16" s="419"/>
      <c r="BV16" s="417">
        <v>3613277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3301</v>
      </c>
      <c r="AD17" s="469"/>
      <c r="AE17" s="469"/>
      <c r="AF17" s="469"/>
      <c r="AG17" s="508"/>
      <c r="AH17" s="468">
        <v>3142</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1153343</v>
      </c>
      <c r="BO17" s="418"/>
      <c r="BP17" s="418"/>
      <c r="BQ17" s="418"/>
      <c r="BR17" s="418"/>
      <c r="BS17" s="418"/>
      <c r="BT17" s="418"/>
      <c r="BU17" s="419"/>
      <c r="BV17" s="417">
        <v>1070010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46.43</v>
      </c>
      <c r="M18" s="530"/>
      <c r="N18" s="530"/>
      <c r="O18" s="530"/>
      <c r="P18" s="530"/>
      <c r="Q18" s="530"/>
      <c r="R18" s="531"/>
      <c r="S18" s="531"/>
      <c r="T18" s="531"/>
      <c r="U18" s="531"/>
      <c r="V18" s="532"/>
      <c r="W18" s="435"/>
      <c r="X18" s="436"/>
      <c r="Y18" s="436"/>
      <c r="Z18" s="436"/>
      <c r="AA18" s="436"/>
      <c r="AB18" s="427"/>
      <c r="AC18" s="533">
        <v>46.6</v>
      </c>
      <c r="AD18" s="534"/>
      <c r="AE18" s="534"/>
      <c r="AF18" s="534"/>
      <c r="AG18" s="535"/>
      <c r="AH18" s="533">
        <v>44.5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3753567</v>
      </c>
      <c r="BO18" s="418"/>
      <c r="BP18" s="418"/>
      <c r="BQ18" s="418"/>
      <c r="BR18" s="418"/>
      <c r="BS18" s="418"/>
      <c r="BT18" s="418"/>
      <c r="BU18" s="419"/>
      <c r="BV18" s="417">
        <v>3836549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288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4443984</v>
      </c>
      <c r="BO19" s="418"/>
      <c r="BP19" s="418"/>
      <c r="BQ19" s="418"/>
      <c r="BR19" s="418"/>
      <c r="BS19" s="418"/>
      <c r="BT19" s="418"/>
      <c r="BU19" s="419"/>
      <c r="BV19" s="417">
        <v>4488835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4384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4717358</v>
      </c>
      <c r="BO23" s="418"/>
      <c r="BP23" s="418"/>
      <c r="BQ23" s="418"/>
      <c r="BR23" s="418"/>
      <c r="BS23" s="418"/>
      <c r="BT23" s="418"/>
      <c r="BU23" s="419"/>
      <c r="BV23" s="417">
        <v>4918757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7030</v>
      </c>
      <c r="R24" s="469"/>
      <c r="S24" s="469"/>
      <c r="T24" s="469"/>
      <c r="U24" s="469"/>
      <c r="V24" s="508"/>
      <c r="W24" s="563"/>
      <c r="X24" s="551"/>
      <c r="Y24" s="552"/>
      <c r="Z24" s="467" t="s">
        <v>153</v>
      </c>
      <c r="AA24" s="447"/>
      <c r="AB24" s="447"/>
      <c r="AC24" s="447"/>
      <c r="AD24" s="447"/>
      <c r="AE24" s="447"/>
      <c r="AF24" s="447"/>
      <c r="AG24" s="448"/>
      <c r="AH24" s="468">
        <v>92</v>
      </c>
      <c r="AI24" s="469"/>
      <c r="AJ24" s="469"/>
      <c r="AK24" s="469"/>
      <c r="AL24" s="508"/>
      <c r="AM24" s="468">
        <v>279404</v>
      </c>
      <c r="AN24" s="469"/>
      <c r="AO24" s="469"/>
      <c r="AP24" s="469"/>
      <c r="AQ24" s="469"/>
      <c r="AR24" s="508"/>
      <c r="AS24" s="468">
        <v>3037</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2899751</v>
      </c>
      <c r="BO24" s="418"/>
      <c r="BP24" s="418"/>
      <c r="BQ24" s="418"/>
      <c r="BR24" s="418"/>
      <c r="BS24" s="418"/>
      <c r="BT24" s="418"/>
      <c r="BU24" s="419"/>
      <c r="BV24" s="417">
        <v>2979377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5760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470079</v>
      </c>
      <c r="BO25" s="381"/>
      <c r="BP25" s="381"/>
      <c r="BQ25" s="381"/>
      <c r="BR25" s="381"/>
      <c r="BS25" s="381"/>
      <c r="BT25" s="381"/>
      <c r="BU25" s="382"/>
      <c r="BV25" s="380">
        <v>430021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5060</v>
      </c>
      <c r="R26" s="469"/>
      <c r="S26" s="469"/>
      <c r="T26" s="469"/>
      <c r="U26" s="469"/>
      <c r="V26" s="508"/>
      <c r="W26" s="563"/>
      <c r="X26" s="551"/>
      <c r="Y26" s="552"/>
      <c r="Z26" s="467" t="s">
        <v>159</v>
      </c>
      <c r="AA26" s="573"/>
      <c r="AB26" s="573"/>
      <c r="AC26" s="573"/>
      <c r="AD26" s="573"/>
      <c r="AE26" s="573"/>
      <c r="AF26" s="573"/>
      <c r="AG26" s="574"/>
      <c r="AH26" s="468">
        <v>14</v>
      </c>
      <c r="AI26" s="469"/>
      <c r="AJ26" s="469"/>
      <c r="AK26" s="469"/>
      <c r="AL26" s="508"/>
      <c r="AM26" s="468">
        <v>40474</v>
      </c>
      <c r="AN26" s="469"/>
      <c r="AO26" s="469"/>
      <c r="AP26" s="469"/>
      <c r="AQ26" s="469"/>
      <c r="AR26" s="508"/>
      <c r="AS26" s="468">
        <v>2891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2890</v>
      </c>
      <c r="R27" s="469"/>
      <c r="S27" s="469"/>
      <c r="T27" s="469"/>
      <c r="U27" s="469"/>
      <c r="V27" s="508"/>
      <c r="W27" s="563"/>
      <c r="X27" s="551"/>
      <c r="Y27" s="552"/>
      <c r="Z27" s="467" t="s">
        <v>162</v>
      </c>
      <c r="AA27" s="447"/>
      <c r="AB27" s="447"/>
      <c r="AC27" s="447"/>
      <c r="AD27" s="447"/>
      <c r="AE27" s="447"/>
      <c r="AF27" s="447"/>
      <c r="AG27" s="448"/>
      <c r="AH27" s="468">
        <v>1</v>
      </c>
      <c r="AI27" s="469"/>
      <c r="AJ27" s="469"/>
      <c r="AK27" s="469"/>
      <c r="AL27" s="508"/>
      <c r="AM27" s="468" t="s">
        <v>163</v>
      </c>
      <c r="AN27" s="469"/>
      <c r="AO27" s="469"/>
      <c r="AP27" s="469"/>
      <c r="AQ27" s="469"/>
      <c r="AR27" s="508"/>
      <c r="AS27" s="468" t="s">
        <v>163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2500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678092</v>
      </c>
      <c r="BO28" s="381"/>
      <c r="BP28" s="381"/>
      <c r="BQ28" s="381"/>
      <c r="BR28" s="381"/>
      <c r="BS28" s="381"/>
      <c r="BT28" s="381"/>
      <c r="BU28" s="382"/>
      <c r="BV28" s="380">
        <v>500772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2380</v>
      </c>
      <c r="R29" s="469"/>
      <c r="S29" s="469"/>
      <c r="T29" s="469"/>
      <c r="U29" s="469"/>
      <c r="V29" s="508"/>
      <c r="W29" s="564"/>
      <c r="X29" s="565"/>
      <c r="Y29" s="566"/>
      <c r="Z29" s="467" t="s">
        <v>170</v>
      </c>
      <c r="AA29" s="447"/>
      <c r="AB29" s="447"/>
      <c r="AC29" s="447"/>
      <c r="AD29" s="447"/>
      <c r="AE29" s="447"/>
      <c r="AF29" s="447"/>
      <c r="AG29" s="448"/>
      <c r="AH29" s="468">
        <v>93</v>
      </c>
      <c r="AI29" s="469"/>
      <c r="AJ29" s="469"/>
      <c r="AK29" s="469"/>
      <c r="AL29" s="508"/>
      <c r="AM29" s="468">
        <v>283055</v>
      </c>
      <c r="AN29" s="469"/>
      <c r="AO29" s="469"/>
      <c r="AP29" s="469"/>
      <c r="AQ29" s="469"/>
      <c r="AR29" s="508"/>
      <c r="AS29" s="468">
        <v>3044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72472</v>
      </c>
      <c r="BO29" s="418"/>
      <c r="BP29" s="418"/>
      <c r="BQ29" s="418"/>
      <c r="BR29" s="418"/>
      <c r="BS29" s="418"/>
      <c r="BT29" s="418"/>
      <c r="BU29" s="419"/>
      <c r="BV29" s="417">
        <v>122463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98674</v>
      </c>
      <c r="BO30" s="587"/>
      <c r="BP30" s="587"/>
      <c r="BQ30" s="587"/>
      <c r="BR30" s="587"/>
      <c r="BS30" s="587"/>
      <c r="BT30" s="587"/>
      <c r="BU30" s="588"/>
      <c r="BV30" s="586">
        <v>98392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青森県市町村総合事務組合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鶴の里振興公社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学校給食特別会計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青森県市町村職員退職手当組合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西北五広域福祉事務組合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西北五環境整備事務組合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五所川原地区消防事務組合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青森県交通災害共済組合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津軽広域水道企業団（津軽事業部）</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つがる西北五広域連合（一般会計）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つがる西北五広域連合（病院事業会計）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青森県後期高齢者医療広域連合（一般会計）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6.89</v>
      </c>
      <c r="G34" s="33">
        <v>4.1399999999999997</v>
      </c>
      <c r="H34" s="33">
        <v>5.12</v>
      </c>
      <c r="I34" s="33">
        <v>5.99</v>
      </c>
      <c r="J34" s="34">
        <v>6.65</v>
      </c>
      <c r="K34" s="22"/>
      <c r="L34" s="22"/>
      <c r="M34" s="22"/>
      <c r="N34" s="22"/>
      <c r="O34" s="22"/>
      <c r="P34" s="22"/>
    </row>
    <row r="35" spans="1:16" ht="39" customHeight="1" x14ac:dyDescent="0.15">
      <c r="A35" s="22"/>
      <c r="B35" s="35"/>
      <c r="C35" s="1178" t="s">
        <v>527</v>
      </c>
      <c r="D35" s="1179"/>
      <c r="E35" s="1180"/>
      <c r="F35" s="36">
        <v>6.68</v>
      </c>
      <c r="G35" s="37">
        <v>6.4</v>
      </c>
      <c r="H35" s="37">
        <v>5.96</v>
      </c>
      <c r="I35" s="37">
        <v>7.06</v>
      </c>
      <c r="J35" s="38">
        <v>4.74</v>
      </c>
      <c r="K35" s="22"/>
      <c r="L35" s="22"/>
      <c r="M35" s="22"/>
      <c r="N35" s="22"/>
      <c r="O35" s="22"/>
      <c r="P35" s="22"/>
    </row>
    <row r="36" spans="1:16" ht="39" customHeight="1" x14ac:dyDescent="0.15">
      <c r="A36" s="22"/>
      <c r="B36" s="35"/>
      <c r="C36" s="1178" t="s">
        <v>528</v>
      </c>
      <c r="D36" s="1179"/>
      <c r="E36" s="1180"/>
      <c r="F36" s="36">
        <v>1.34</v>
      </c>
      <c r="G36" s="37">
        <v>2.02</v>
      </c>
      <c r="H36" s="37">
        <v>2.4300000000000002</v>
      </c>
      <c r="I36" s="37">
        <v>3.62</v>
      </c>
      <c r="J36" s="38">
        <v>3.11</v>
      </c>
      <c r="K36" s="22"/>
      <c r="L36" s="22"/>
      <c r="M36" s="22"/>
      <c r="N36" s="22"/>
      <c r="O36" s="22"/>
      <c r="P36" s="22"/>
    </row>
    <row r="37" spans="1:16" ht="39" customHeight="1" x14ac:dyDescent="0.15">
      <c r="A37" s="22"/>
      <c r="B37" s="35"/>
      <c r="C37" s="1178" t="s">
        <v>529</v>
      </c>
      <c r="D37" s="1179"/>
      <c r="E37" s="1180"/>
      <c r="F37" s="36">
        <v>5.61</v>
      </c>
      <c r="G37" s="37">
        <v>6.49</v>
      </c>
      <c r="H37" s="37">
        <v>7.58</v>
      </c>
      <c r="I37" s="37">
        <v>1.57</v>
      </c>
      <c r="J37" s="38">
        <v>3</v>
      </c>
      <c r="K37" s="22"/>
      <c r="L37" s="22"/>
      <c r="M37" s="22"/>
      <c r="N37" s="22"/>
      <c r="O37" s="22"/>
      <c r="P37" s="22"/>
    </row>
    <row r="38" spans="1:16" ht="39" customHeight="1" x14ac:dyDescent="0.15">
      <c r="A38" s="22"/>
      <c r="B38" s="35"/>
      <c r="C38" s="1178" t="s">
        <v>530</v>
      </c>
      <c r="D38" s="1179"/>
      <c r="E38" s="1180"/>
      <c r="F38" s="36">
        <v>0.59</v>
      </c>
      <c r="G38" s="37">
        <v>0.97</v>
      </c>
      <c r="H38" s="37">
        <v>0.82</v>
      </c>
      <c r="I38" s="37">
        <v>1.8</v>
      </c>
      <c r="J38" s="38">
        <v>1.76</v>
      </c>
      <c r="K38" s="22"/>
      <c r="L38" s="22"/>
      <c r="M38" s="22"/>
      <c r="N38" s="22"/>
      <c r="O38" s="22"/>
      <c r="P38" s="22"/>
    </row>
    <row r="39" spans="1:16" ht="39" customHeight="1" x14ac:dyDescent="0.15">
      <c r="A39" s="22"/>
      <c r="B39" s="35"/>
      <c r="C39" s="1178" t="s">
        <v>531</v>
      </c>
      <c r="D39" s="1179"/>
      <c r="E39" s="1180"/>
      <c r="F39" s="36">
        <v>0.03</v>
      </c>
      <c r="G39" s="37">
        <v>0.01</v>
      </c>
      <c r="H39" s="37">
        <v>0.02</v>
      </c>
      <c r="I39" s="37">
        <v>0.04</v>
      </c>
      <c r="J39" s="38">
        <v>0.04</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v>0</v>
      </c>
      <c r="G43" s="42">
        <v>0</v>
      </c>
      <c r="H43" s="42">
        <v>0</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634</v>
      </c>
      <c r="L45" s="60">
        <v>606</v>
      </c>
      <c r="M45" s="60">
        <v>557</v>
      </c>
      <c r="N45" s="60">
        <v>551</v>
      </c>
      <c r="O45" s="61">
        <v>519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326</v>
      </c>
      <c r="L48" s="64">
        <v>357</v>
      </c>
      <c r="M48" s="64">
        <v>397</v>
      </c>
      <c r="N48" s="64">
        <v>442</v>
      </c>
      <c r="O48" s="65">
        <v>447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26</v>
      </c>
      <c r="L49" s="64">
        <v>10</v>
      </c>
      <c r="M49" s="64">
        <v>39</v>
      </c>
      <c r="N49" s="64">
        <v>53</v>
      </c>
      <c r="O49" s="65">
        <v>55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v>
      </c>
      <c r="L50" s="64">
        <v>8</v>
      </c>
      <c r="M50" s="64">
        <v>7</v>
      </c>
      <c r="N50" s="64">
        <v>3</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520</v>
      </c>
      <c r="L52" s="64">
        <v>536</v>
      </c>
      <c r="M52" s="64">
        <v>566</v>
      </c>
      <c r="N52" s="64">
        <v>585</v>
      </c>
      <c r="O52" s="65">
        <v>587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480</v>
      </c>
      <c r="L53" s="69">
        <v>445</v>
      </c>
      <c r="M53" s="69">
        <v>434</v>
      </c>
      <c r="N53" s="69">
        <v>464</v>
      </c>
      <c r="O53" s="70">
        <v>436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5281</v>
      </c>
      <c r="J41" s="83">
        <v>5052</v>
      </c>
      <c r="K41" s="83">
        <v>5129</v>
      </c>
      <c r="L41" s="83">
        <v>4919</v>
      </c>
      <c r="M41" s="84">
        <v>4717</v>
      </c>
    </row>
    <row r="42" spans="2:13" ht="27.75" customHeight="1" x14ac:dyDescent="0.15">
      <c r="B42" s="1204"/>
      <c r="C42" s="1205"/>
      <c r="D42" s="85"/>
      <c r="E42" s="1210" t="s">
        <v>26</v>
      </c>
      <c r="F42" s="1210"/>
      <c r="G42" s="1210"/>
      <c r="H42" s="1211"/>
      <c r="I42" s="86">
        <v>20</v>
      </c>
      <c r="J42" s="87">
        <v>16</v>
      </c>
      <c r="K42" s="87">
        <v>12</v>
      </c>
      <c r="L42" s="87">
        <v>9</v>
      </c>
      <c r="M42" s="88">
        <v>6</v>
      </c>
    </row>
    <row r="43" spans="2:13" ht="27.75" customHeight="1" x14ac:dyDescent="0.15">
      <c r="B43" s="1204"/>
      <c r="C43" s="1205"/>
      <c r="D43" s="85"/>
      <c r="E43" s="1210" t="s">
        <v>27</v>
      </c>
      <c r="F43" s="1210"/>
      <c r="G43" s="1210"/>
      <c r="H43" s="1211"/>
      <c r="I43" s="86">
        <v>6442</v>
      </c>
      <c r="J43" s="87">
        <v>6477</v>
      </c>
      <c r="K43" s="87">
        <v>6037</v>
      </c>
      <c r="L43" s="87">
        <v>5931</v>
      </c>
      <c r="M43" s="88">
        <v>5685</v>
      </c>
    </row>
    <row r="44" spans="2:13" ht="27.75" customHeight="1" x14ac:dyDescent="0.15">
      <c r="B44" s="1204"/>
      <c r="C44" s="1205"/>
      <c r="D44" s="85"/>
      <c r="E44" s="1210" t="s">
        <v>28</v>
      </c>
      <c r="F44" s="1210"/>
      <c r="G44" s="1210"/>
      <c r="H44" s="1211"/>
      <c r="I44" s="86">
        <v>625</v>
      </c>
      <c r="J44" s="87">
        <v>782</v>
      </c>
      <c r="K44" s="87">
        <v>750</v>
      </c>
      <c r="L44" s="87">
        <v>687</v>
      </c>
      <c r="M44" s="88">
        <v>623</v>
      </c>
    </row>
    <row r="45" spans="2:13" ht="27.75" customHeight="1" x14ac:dyDescent="0.15">
      <c r="B45" s="1204"/>
      <c r="C45" s="1205"/>
      <c r="D45" s="85"/>
      <c r="E45" s="1210" t="s">
        <v>29</v>
      </c>
      <c r="F45" s="1210"/>
      <c r="G45" s="1210"/>
      <c r="H45" s="1211"/>
      <c r="I45" s="86">
        <v>1447</v>
      </c>
      <c r="J45" s="87">
        <v>1372</v>
      </c>
      <c r="K45" s="87">
        <v>1273</v>
      </c>
      <c r="L45" s="87">
        <v>1063</v>
      </c>
      <c r="M45" s="88">
        <v>1005</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491</v>
      </c>
      <c r="J50" s="87">
        <v>726</v>
      </c>
      <c r="K50" s="87">
        <v>746</v>
      </c>
      <c r="L50" s="87">
        <v>948</v>
      </c>
      <c r="M50" s="88">
        <v>1152</v>
      </c>
    </row>
    <row r="51" spans="2:13" ht="27.75" customHeight="1" x14ac:dyDescent="0.15">
      <c r="B51" s="1204"/>
      <c r="C51" s="1205"/>
      <c r="D51" s="85"/>
      <c r="E51" s="1210" t="s">
        <v>36</v>
      </c>
      <c r="F51" s="1210"/>
      <c r="G51" s="1210"/>
      <c r="H51" s="1211"/>
      <c r="I51" s="86">
        <v>21</v>
      </c>
      <c r="J51" s="87">
        <v>9</v>
      </c>
      <c r="K51" s="87">
        <v>3</v>
      </c>
      <c r="L51" s="87" t="s">
        <v>478</v>
      </c>
      <c r="M51" s="88" t="s">
        <v>478</v>
      </c>
    </row>
    <row r="52" spans="2:13" ht="27.75" customHeight="1" x14ac:dyDescent="0.15">
      <c r="B52" s="1206"/>
      <c r="C52" s="1207"/>
      <c r="D52" s="85"/>
      <c r="E52" s="1210" t="s">
        <v>37</v>
      </c>
      <c r="F52" s="1210"/>
      <c r="G52" s="1210"/>
      <c r="H52" s="1211"/>
      <c r="I52" s="86">
        <v>7182</v>
      </c>
      <c r="J52" s="87">
        <v>7214</v>
      </c>
      <c r="K52" s="87">
        <v>6980</v>
      </c>
      <c r="L52" s="87">
        <v>6811</v>
      </c>
      <c r="M52" s="88">
        <v>6564</v>
      </c>
    </row>
    <row r="53" spans="2:13" ht="27.75" customHeight="1" thickBot="1" x14ac:dyDescent="0.2">
      <c r="B53" s="1217" t="s">
        <v>21</v>
      </c>
      <c r="C53" s="1218"/>
      <c r="D53" s="92"/>
      <c r="E53" s="1219" t="s">
        <v>38</v>
      </c>
      <c r="F53" s="1219"/>
      <c r="G53" s="1219"/>
      <c r="H53" s="1220"/>
      <c r="I53" s="93">
        <v>6121</v>
      </c>
      <c r="J53" s="94">
        <v>5751</v>
      </c>
      <c r="K53" s="94">
        <v>5473</v>
      </c>
      <c r="L53" s="94">
        <v>4849</v>
      </c>
      <c r="M53" s="95">
        <v>4321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70" zoomScaleNormal="7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35" t="s">
        <v>557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559</v>
      </c>
      <c r="H51" s="1248"/>
      <c r="I51" s="1253" t="s">
        <v>560</v>
      </c>
      <c r="J51" s="1253"/>
      <c r="K51" s="1255"/>
      <c r="L51" s="1255"/>
      <c r="M51" s="1255"/>
      <c r="N51" s="1221">
        <v>140.6</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561</v>
      </c>
      <c r="J53" s="1233"/>
      <c r="K53" s="1256"/>
      <c r="L53" s="1256"/>
      <c r="M53" s="1256"/>
      <c r="N53" s="1225">
        <v>62.4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562</v>
      </c>
      <c r="H55" s="1228"/>
      <c r="I55" s="1233" t="s">
        <v>560</v>
      </c>
      <c r="J55" s="1233"/>
      <c r="K55" s="1255"/>
      <c r="L55" s="1255"/>
      <c r="M55" s="1255"/>
      <c r="N55" s="1221">
        <v>58.9</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561</v>
      </c>
      <c r="J57" s="1223"/>
      <c r="K57" s="1256"/>
      <c r="L57" s="1256"/>
      <c r="M57" s="1256"/>
      <c r="N57" s="1225">
        <v>80.3</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5" t="s">
        <v>564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559</v>
      </c>
      <c r="H73" s="1248"/>
      <c r="I73" s="1253" t="s">
        <v>560</v>
      </c>
      <c r="J73" s="1253"/>
      <c r="K73" s="1234">
        <v>177.3</v>
      </c>
      <c r="L73" s="1234">
        <v>166.1</v>
      </c>
      <c r="M73" s="1221">
        <v>161.9</v>
      </c>
      <c r="N73" s="1221">
        <v>140.6</v>
      </c>
      <c r="O73" s="1221">
        <v>127.7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566</v>
      </c>
      <c r="J75" s="1233"/>
      <c r="K75" s="1225">
        <v>14.4</v>
      </c>
      <c r="L75" s="1225">
        <v>13.5</v>
      </c>
      <c r="M75" s="1225">
        <v>13.1</v>
      </c>
      <c r="N75" s="1225">
        <v>13</v>
      </c>
      <c r="O75" s="1225">
        <v>13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562</v>
      </c>
      <c r="H77" s="1228"/>
      <c r="I77" s="1233" t="s">
        <v>560</v>
      </c>
      <c r="J77" s="1233"/>
      <c r="K77" s="1234">
        <v>64.7</v>
      </c>
      <c r="L77" s="1234">
        <v>55.2</v>
      </c>
      <c r="M77" s="1221">
        <v>54</v>
      </c>
      <c r="N77" s="1221">
        <v>58.9</v>
      </c>
      <c r="O77" s="1221">
        <v>51.4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566</v>
      </c>
      <c r="J79" s="1223"/>
      <c r="K79" s="1224">
        <v>13.3</v>
      </c>
      <c r="L79" s="1224">
        <v>12.5</v>
      </c>
      <c r="M79" s="1224">
        <v>11.5</v>
      </c>
      <c r="N79" s="1224">
        <v>10.8</v>
      </c>
      <c r="O79" s="1224">
        <v>10.199999999999999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5" zoomScale="70" zoomScaleNormal="70" zoomScaleSheetLayoutView="70" workbookViewId="0">
      <selection activeCell="R56" sqref="R5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70" zoomScaleNormal="70" zoomScaleSheetLayoutView="55" workbookViewId="0">
      <selection activeCell="J39" sqref="J3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16998</v>
      </c>
      <c r="E3" s="118"/>
      <c r="F3" s="119">
        <v>114097</v>
      </c>
      <c r="G3" s="120"/>
      <c r="H3" s="121"/>
    </row>
    <row r="4" spans="1:8" x14ac:dyDescent="0.15">
      <c r="A4" s="122"/>
      <c r="B4" s="123"/>
      <c r="C4" s="124"/>
      <c r="D4" s="125">
        <v>13122</v>
      </c>
      <c r="E4" s="126"/>
      <c r="F4" s="127">
        <v>61630</v>
      </c>
      <c r="G4" s="128"/>
      <c r="H4" s="129"/>
    </row>
    <row r="5" spans="1:8" x14ac:dyDescent="0.15">
      <c r="A5" s="110" t="s">
        <v>511</v>
      </c>
      <c r="B5" s="115"/>
      <c r="C5" s="116"/>
      <c r="D5" s="117">
        <v>21385</v>
      </c>
      <c r="E5" s="118"/>
      <c r="F5" s="119">
        <v>136577</v>
      </c>
      <c r="G5" s="120"/>
      <c r="H5" s="121"/>
    </row>
    <row r="6" spans="1:8" x14ac:dyDescent="0.15">
      <c r="A6" s="122"/>
      <c r="B6" s="123"/>
      <c r="C6" s="124"/>
      <c r="D6" s="125">
        <v>16499</v>
      </c>
      <c r="E6" s="126"/>
      <c r="F6" s="127">
        <v>59645</v>
      </c>
      <c r="G6" s="128"/>
      <c r="H6" s="129"/>
    </row>
    <row r="7" spans="1:8" x14ac:dyDescent="0.15">
      <c r="A7" s="110" t="s">
        <v>512</v>
      </c>
      <c r="B7" s="115"/>
      <c r="C7" s="116"/>
      <c r="D7" s="117">
        <v>59270</v>
      </c>
      <c r="E7" s="118"/>
      <c r="F7" s="119">
        <v>132212</v>
      </c>
      <c r="G7" s="120"/>
      <c r="H7" s="121"/>
    </row>
    <row r="8" spans="1:8" x14ac:dyDescent="0.15">
      <c r="A8" s="122"/>
      <c r="B8" s="123"/>
      <c r="C8" s="124"/>
      <c r="D8" s="125">
        <v>45901</v>
      </c>
      <c r="E8" s="126"/>
      <c r="F8" s="127">
        <v>67114</v>
      </c>
      <c r="G8" s="128"/>
      <c r="H8" s="129"/>
    </row>
    <row r="9" spans="1:8" x14ac:dyDescent="0.15">
      <c r="A9" s="110" t="s">
        <v>513</v>
      </c>
      <c r="B9" s="115"/>
      <c r="C9" s="116"/>
      <c r="D9" s="117">
        <v>20170</v>
      </c>
      <c r="E9" s="118"/>
      <c r="F9" s="119">
        <v>93741</v>
      </c>
      <c r="G9" s="120"/>
      <c r="H9" s="121"/>
    </row>
    <row r="10" spans="1:8" x14ac:dyDescent="0.15">
      <c r="A10" s="122"/>
      <c r="B10" s="123"/>
      <c r="C10" s="124"/>
      <c r="D10" s="125">
        <v>9659</v>
      </c>
      <c r="E10" s="126"/>
      <c r="F10" s="127">
        <v>46285</v>
      </c>
      <c r="G10" s="128"/>
      <c r="H10" s="129"/>
    </row>
    <row r="11" spans="1:8" x14ac:dyDescent="0.15">
      <c r="A11" s="110" t="s">
        <v>514</v>
      </c>
      <c r="B11" s="115"/>
      <c r="C11" s="116"/>
      <c r="D11" s="117">
        <v>16126</v>
      </c>
      <c r="E11" s="118"/>
      <c r="F11" s="119">
        <v>107537</v>
      </c>
      <c r="G11" s="120"/>
      <c r="H11" s="121"/>
    </row>
    <row r="12" spans="1:8" x14ac:dyDescent="0.15">
      <c r="A12" s="122"/>
      <c r="B12" s="123"/>
      <c r="C12" s="130"/>
      <c r="D12" s="125">
        <v>13677</v>
      </c>
      <c r="E12" s="126"/>
      <c r="F12" s="127">
        <v>57923</v>
      </c>
      <c r="G12" s="128"/>
      <c r="H12" s="129"/>
    </row>
    <row r="13" spans="1:8" x14ac:dyDescent="0.15">
      <c r="A13" s="110"/>
      <c r="B13" s="115"/>
      <c r="C13" s="131"/>
      <c r="D13" s="132">
        <v>26790</v>
      </c>
      <c r="E13" s="133"/>
      <c r="F13" s="134">
        <v>116833</v>
      </c>
      <c r="G13" s="135"/>
      <c r="H13" s="121"/>
    </row>
    <row r="14" spans="1:8" x14ac:dyDescent="0.15">
      <c r="A14" s="122"/>
      <c r="B14" s="123"/>
      <c r="C14" s="124"/>
      <c r="D14" s="125">
        <v>19772</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6.68</v>
      </c>
      <c r="C19" s="136">
        <f>ROUND(VALUE(SUBSTITUTE(実質収支比率等に係る経年分析!G$48,"▲","-")),2)</f>
        <v>6.4</v>
      </c>
      <c r="D19" s="136">
        <f>ROUND(VALUE(SUBSTITUTE(実質収支比率等に係る経年分析!H$48,"▲","-")),2)</f>
        <v>5.97</v>
      </c>
      <c r="E19" s="136">
        <f>ROUND(VALUE(SUBSTITUTE(実質収支比率等に係る経年分析!I$48,"▲","-")),2)</f>
        <v>7.07</v>
      </c>
      <c r="F19" s="136">
        <f>ROUND(VALUE(SUBSTITUTE(実質収支比率等に係る経年分析!J$48,"▲","-")),2)</f>
        <v>4.74</v>
      </c>
    </row>
    <row r="20" spans="1:11" x14ac:dyDescent="0.15">
      <c r="A20" s="136" t="s">
        <v>43</v>
      </c>
      <c r="B20" s="136">
        <f>ROUND(VALUE(SUBSTITUTE(実質収支比率等に係る経年分析!F$47,"▲","-")),2)</f>
        <v>3.46</v>
      </c>
      <c r="C20" s="136">
        <f>ROUND(VALUE(SUBSTITUTE(実質収支比率等に係る経年分析!G$47,"▲","-")),2)</f>
        <v>7.11</v>
      </c>
      <c r="D20" s="136">
        <f>ROUND(VALUE(SUBSTITUTE(実質収支比率等に係る経年分析!H$47,"▲","-")),2)</f>
        <v>7.61</v>
      </c>
      <c r="E20" s="136">
        <f>ROUND(VALUE(SUBSTITUTE(実質収支比率等に係る経年分析!I$47,"▲","-")),2)</f>
        <v>12.42</v>
      </c>
      <c r="F20" s="136">
        <f>ROUND(VALUE(SUBSTITUTE(実質収支比率等に係る経年分析!J$47,"▲","-")),2)</f>
        <v>17.09</v>
      </c>
    </row>
    <row r="21" spans="1:11" x14ac:dyDescent="0.15">
      <c r="A21" s="136" t="s">
        <v>44</v>
      </c>
      <c r="B21" s="136">
        <f>IF(ISNUMBER(VALUE(SUBSTITUTE(実質収支比率等に係る経年分析!F$49,"▲","-"))),ROUND(VALUE(SUBSTITUTE(実質収支比率等に係る経年分析!F$49,"▲","-")),2),NA())</f>
        <v>-11.85</v>
      </c>
      <c r="C21" s="136">
        <f>IF(ISNUMBER(VALUE(SUBSTITUTE(実質収支比率等に係る経年分析!G$49,"▲","-"))),ROUND(VALUE(SUBSTITUTE(実質収支比率等に係る経年分析!G$49,"▲","-")),2),NA())</f>
        <v>-0.31</v>
      </c>
      <c r="D21" s="136">
        <f>IF(ISNUMBER(VALUE(SUBSTITUTE(実質収支比率等に係る経年分析!H$49,"▲","-"))),ROUND(VALUE(SUBSTITUTE(実質収支比率等に係る経年分析!H$49,"▲","-")),2),NA())</f>
        <v>-4.3099999999999996</v>
      </c>
      <c r="E21" s="136">
        <f>IF(ISNUMBER(VALUE(SUBSTITUTE(実質収支比率等に係る経年分析!I$49,"▲","-"))),ROUND(VALUE(SUBSTITUTE(実質収支比率等に係る経年分析!I$49,"▲","-")),2),NA())</f>
        <v>1.23</v>
      </c>
      <c r="F21" s="136">
        <f>IF(ISNUMBER(VALUE(SUBSTITUTE(実質収支比率等に係る経年分析!J$49,"▲","-"))),ROUND(VALUE(SUBSTITUTE(実質収支比率等に係る経年分析!J$49,"▲","-")),2),NA())</f>
        <v>-3.01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学校給食特別会計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1.76</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7.58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2.4300000000000002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4.1399999999999997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520</v>
      </c>
      <c r="E42" s="138"/>
      <c r="F42" s="138"/>
      <c r="G42" s="138">
        <f>'実質公債費比率（分子）の構造'!L$52</f>
        <v>536</v>
      </c>
      <c r="H42" s="138"/>
      <c r="I42" s="138"/>
      <c r="J42" s="138">
        <f>'実質公債費比率（分子）の構造'!M$52</f>
        <v>566</v>
      </c>
      <c r="K42" s="138"/>
      <c r="L42" s="138"/>
      <c r="M42" s="138">
        <f>'実質公債費比率（分子）の構造'!N$52</f>
        <v>585</v>
      </c>
      <c r="N42" s="138"/>
      <c r="O42" s="138"/>
      <c r="P42" s="138">
        <f>'実質公債費比率（分子）の構造'!O$52</f>
        <v>587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14</v>
      </c>
      <c r="C44" s="138"/>
      <c r="D44" s="138"/>
      <c r="E44" s="138">
        <f>'実質公債費比率（分子）の構造'!L$50</f>
        <v>8</v>
      </c>
      <c r="F44" s="138"/>
      <c r="G44" s="138"/>
      <c r="H44" s="138">
        <f>'実質公債費比率（分子）の構造'!M$50</f>
        <v>7</v>
      </c>
      <c r="I44" s="138"/>
      <c r="J44" s="138"/>
      <c r="K44" s="138">
        <f>'実質公債費比率（分子）の構造'!N$50</f>
        <v>3</v>
      </c>
      <c r="L44" s="138"/>
      <c r="M44" s="138"/>
      <c r="N44" s="138">
        <f>'実質公債費比率（分子）の構造'!O$50</f>
        <v>2</v>
      </c>
      <c r="O44" s="138"/>
      <c r="P44" s="138"/>
    </row>
    <row r="45" spans="1:16" x14ac:dyDescent="0.15">
      <c r="A45" s="138" t="s">
        <v>54</v>
      </c>
      <c r="B45" s="138">
        <f>'実質公債費比率（分子）の構造'!K$49</f>
        <v>26</v>
      </c>
      <c r="C45" s="138"/>
      <c r="D45" s="138"/>
      <c r="E45" s="138">
        <f>'実質公債費比率（分子）の構造'!L$49</f>
        <v>10</v>
      </c>
      <c r="F45" s="138"/>
      <c r="G45" s="138"/>
      <c r="H45" s="138">
        <f>'実質公債費比率（分子）の構造'!M$49</f>
        <v>39</v>
      </c>
      <c r="I45" s="138"/>
      <c r="J45" s="138"/>
      <c r="K45" s="138">
        <f>'実質公債費比率（分子）の構造'!N$49</f>
        <v>53</v>
      </c>
      <c r="L45" s="138"/>
      <c r="M45" s="138"/>
      <c r="N45" s="138">
        <f>'実質公債費比率（分子）の構造'!O$49</f>
        <v>55</v>
      </c>
      <c r="O45" s="138"/>
      <c r="P45" s="138"/>
    </row>
    <row r="46" spans="1:16" x14ac:dyDescent="0.15">
      <c r="A46" s="138" t="s">
        <v>55</v>
      </c>
      <c r="B46" s="138">
        <f>'実質公債費比率（分子）の構造'!K$48</f>
        <v>326</v>
      </c>
      <c r="C46" s="138"/>
      <c r="D46" s="138"/>
      <c r="E46" s="138">
        <f>'実質公債費比率（分子）の構造'!L$48</f>
        <v>357</v>
      </c>
      <c r="F46" s="138"/>
      <c r="G46" s="138"/>
      <c r="H46" s="138">
        <f>'実質公債費比率（分子）の構造'!M$48</f>
        <v>397</v>
      </c>
      <c r="I46" s="138"/>
      <c r="J46" s="138"/>
      <c r="K46" s="138">
        <f>'実質公債費比率（分子）の構造'!N$48</f>
        <v>442</v>
      </c>
      <c r="L46" s="138"/>
      <c r="M46" s="138"/>
      <c r="N46" s="138">
        <f>'実質公債費比率（分子）の構造'!O$48</f>
        <v>447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634</v>
      </c>
      <c r="C49" s="138"/>
      <c r="D49" s="138"/>
      <c r="E49" s="138">
        <f>'実質公債費比率（分子）の構造'!L$45</f>
        <v>606</v>
      </c>
      <c r="F49" s="138"/>
      <c r="G49" s="138"/>
      <c r="H49" s="138">
        <f>'実質公債費比率（分子）の構造'!M$45</f>
        <v>557</v>
      </c>
      <c r="I49" s="138"/>
      <c r="J49" s="138"/>
      <c r="K49" s="138">
        <f>'実質公債費比率（分子）の構造'!N$45</f>
        <v>551</v>
      </c>
      <c r="L49" s="138"/>
      <c r="M49" s="138"/>
      <c r="N49" s="138">
        <f>'実質公債費比率（分子）の構造'!O$45</f>
        <v>519</v>
      </c>
      <c r="O49" s="138"/>
      <c r="P49" s="138"/>
    </row>
    <row r="50" spans="1:16" x14ac:dyDescent="0.15">
      <c r="A50" s="138" t="s">
        <v>59</v>
      </c>
      <c r="B50" s="138" t="e">
        <f>NA()</f>
        <v>#N/A</v>
      </c>
      <c r="C50" s="138">
        <f>IF(ISNUMBER('実質公債費比率（分子）の構造'!K$53),'実質公債費比率（分子）の構造'!K$53,NA())</f>
        <v>480</v>
      </c>
      <c r="D50" s="138" t="e">
        <f>NA()</f>
        <v>#N/A</v>
      </c>
      <c r="E50" s="138" t="e">
        <f>NA()</f>
        <v>#N/A</v>
      </c>
      <c r="F50" s="138">
        <f>IF(ISNUMBER('実質公債費比率（分子）の構造'!L$53),'実質公債費比率（分子）の構造'!L$53,NA())</f>
        <v>445</v>
      </c>
      <c r="G50" s="138" t="e">
        <f>NA()</f>
        <v>#N/A</v>
      </c>
      <c r="H50" s="138" t="e">
        <f>NA()</f>
        <v>#N/A</v>
      </c>
      <c r="I50" s="138">
        <f>IF(ISNUMBER('実質公債費比率（分子）の構造'!M$53),'実質公債費比率（分子）の構造'!M$53,NA())</f>
        <v>434</v>
      </c>
      <c r="J50" s="138" t="e">
        <f>NA()</f>
        <v>#N/A</v>
      </c>
      <c r="K50" s="138" t="e">
        <f>NA()</f>
        <v>#N/A</v>
      </c>
      <c r="L50" s="138">
        <f>IF(ISNUMBER('実質公債費比率（分子）の構造'!N$53),'実質公債費比率（分子）の構造'!N$53,NA())</f>
        <v>464</v>
      </c>
      <c r="M50" s="138" t="e">
        <f>NA()</f>
        <v>#N/A</v>
      </c>
      <c r="N50" s="138" t="e">
        <f>NA()</f>
        <v>#N/A</v>
      </c>
      <c r="O50" s="138">
        <f>IF(ISNUMBER('実質公債費比率（分子）の構造'!O$53),'実質公債費比率（分子）の構造'!O$53,NA())</f>
        <v>436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7182</v>
      </c>
      <c r="E56" s="137"/>
      <c r="F56" s="137"/>
      <c r="G56" s="137">
        <f>'将来負担比率（分子）の構造'!J$52</f>
        <v>7214</v>
      </c>
      <c r="H56" s="137"/>
      <c r="I56" s="137"/>
      <c r="J56" s="137">
        <f>'将来負担比率（分子）の構造'!K$52</f>
        <v>6980</v>
      </c>
      <c r="K56" s="137"/>
      <c r="L56" s="137"/>
      <c r="M56" s="137">
        <f>'将来負担比率（分子）の構造'!L$52</f>
        <v>6811</v>
      </c>
      <c r="N56" s="137"/>
      <c r="O56" s="137"/>
      <c r="P56" s="137">
        <f>'将来負担比率（分子）の構造'!M$52</f>
        <v>6564</v>
      </c>
    </row>
    <row r="57" spans="1:16" x14ac:dyDescent="0.15">
      <c r="A57" s="137" t="s">
        <v>36</v>
      </c>
      <c r="B57" s="137"/>
      <c r="C57" s="137"/>
      <c r="D57" s="137">
        <f>'将来負担比率（分子）の構造'!I$51</f>
        <v>21</v>
      </c>
      <c r="E57" s="137"/>
      <c r="F57" s="137"/>
      <c r="G57" s="137">
        <f>'将来負担比率（分子）の構造'!J$51</f>
        <v>9</v>
      </c>
      <c r="H57" s="137"/>
      <c r="I57" s="137"/>
      <c r="J57" s="137">
        <f>'将来負担比率（分子）の構造'!K$51</f>
        <v>3</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491</v>
      </c>
      <c r="E58" s="137"/>
      <c r="F58" s="137"/>
      <c r="G58" s="137">
        <f>'将来負担比率（分子）の構造'!J$50</f>
        <v>726</v>
      </c>
      <c r="H58" s="137"/>
      <c r="I58" s="137"/>
      <c r="J58" s="137">
        <f>'将来負担比率（分子）の構造'!K$50</f>
        <v>746</v>
      </c>
      <c r="K58" s="137"/>
      <c r="L58" s="137"/>
      <c r="M58" s="137">
        <f>'将来負担比率（分子）の構造'!L$50</f>
        <v>948</v>
      </c>
      <c r="N58" s="137"/>
      <c r="O58" s="137"/>
      <c r="P58" s="137">
        <f>'将来負担比率（分子）の構造'!M$50</f>
        <v>1152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1447</v>
      </c>
      <c r="C62" s="137"/>
      <c r="D62" s="137"/>
      <c r="E62" s="137">
        <f>'将来負担比率（分子）の構造'!J$45</f>
        <v>1372</v>
      </c>
      <c r="F62" s="137"/>
      <c r="G62" s="137"/>
      <c r="H62" s="137">
        <f>'将来負担比率（分子）の構造'!K$45</f>
        <v>1273</v>
      </c>
      <c r="I62" s="137"/>
      <c r="J62" s="137"/>
      <c r="K62" s="137">
        <f>'将来負担比率（分子）の構造'!L$45</f>
        <v>1063</v>
      </c>
      <c r="L62" s="137"/>
      <c r="M62" s="137"/>
      <c r="N62" s="137">
        <f>'将来負担比率（分子）の構造'!M$45</f>
        <v>1005</v>
      </c>
      <c r="O62" s="137"/>
      <c r="P62" s="137"/>
    </row>
    <row r="63" spans="1:16" x14ac:dyDescent="0.15">
      <c r="A63" s="137" t="s">
        <v>28</v>
      </c>
      <c r="B63" s="137">
        <f>'将来負担比率（分子）の構造'!I$44</f>
        <v>625</v>
      </c>
      <c r="C63" s="137"/>
      <c r="D63" s="137"/>
      <c r="E63" s="137">
        <f>'将来負担比率（分子）の構造'!J$44</f>
        <v>782</v>
      </c>
      <c r="F63" s="137"/>
      <c r="G63" s="137"/>
      <c r="H63" s="137">
        <f>'将来負担比率（分子）の構造'!K$44</f>
        <v>750</v>
      </c>
      <c r="I63" s="137"/>
      <c r="J63" s="137"/>
      <c r="K63" s="137">
        <f>'将来負担比率（分子）の構造'!L$44</f>
        <v>687</v>
      </c>
      <c r="L63" s="137"/>
      <c r="M63" s="137"/>
      <c r="N63" s="137">
        <f>'将来負担比率（分子）の構造'!M$44</f>
        <v>623</v>
      </c>
      <c r="O63" s="137"/>
      <c r="P63" s="137"/>
    </row>
    <row r="64" spans="1:16" x14ac:dyDescent="0.15">
      <c r="A64" s="137" t="s">
        <v>27</v>
      </c>
      <c r="B64" s="137">
        <f>'将来負担比率（分子）の構造'!I$43</f>
        <v>6442</v>
      </c>
      <c r="C64" s="137"/>
      <c r="D64" s="137"/>
      <c r="E64" s="137">
        <f>'将来負担比率（分子）の構造'!J$43</f>
        <v>6477</v>
      </c>
      <c r="F64" s="137"/>
      <c r="G64" s="137"/>
      <c r="H64" s="137">
        <f>'将来負担比率（分子）の構造'!K$43</f>
        <v>6037</v>
      </c>
      <c r="I64" s="137"/>
      <c r="J64" s="137"/>
      <c r="K64" s="137">
        <f>'将来負担比率（分子）の構造'!L$43</f>
        <v>5931</v>
      </c>
      <c r="L64" s="137"/>
      <c r="M64" s="137"/>
      <c r="N64" s="137">
        <f>'将来負担比率（分子）の構造'!M$43</f>
        <v>5685</v>
      </c>
      <c r="O64" s="137"/>
      <c r="P64" s="137"/>
    </row>
    <row r="65" spans="1:16" x14ac:dyDescent="0.15">
      <c r="A65" s="137" t="s">
        <v>26</v>
      </c>
      <c r="B65" s="137">
        <f>'将来負担比率（分子）の構造'!I$42</f>
        <v>20</v>
      </c>
      <c r="C65" s="137"/>
      <c r="D65" s="137"/>
      <c r="E65" s="137">
        <f>'将来負担比率（分子）の構造'!J$42</f>
        <v>16</v>
      </c>
      <c r="F65" s="137"/>
      <c r="G65" s="137"/>
      <c r="H65" s="137">
        <f>'将来負担比率（分子）の構造'!K$42</f>
        <v>12</v>
      </c>
      <c r="I65" s="137"/>
      <c r="J65" s="137"/>
      <c r="K65" s="137">
        <f>'将来負担比率（分子）の構造'!L$42</f>
        <v>9</v>
      </c>
      <c r="L65" s="137"/>
      <c r="M65" s="137"/>
      <c r="N65" s="137">
        <f>'将来負担比率（分子）の構造'!M$42</f>
        <v>6</v>
      </c>
      <c r="O65" s="137"/>
      <c r="P65" s="137"/>
    </row>
    <row r="66" spans="1:16" x14ac:dyDescent="0.15">
      <c r="A66" s="137" t="s">
        <v>25</v>
      </c>
      <c r="B66" s="137">
        <f>'将来負担比率（分子）の構造'!I$41</f>
        <v>5281</v>
      </c>
      <c r="C66" s="137"/>
      <c r="D66" s="137"/>
      <c r="E66" s="137">
        <f>'将来負担比率（分子）の構造'!J$41</f>
        <v>5052</v>
      </c>
      <c r="F66" s="137"/>
      <c r="G66" s="137"/>
      <c r="H66" s="137">
        <f>'将来負担比率（分子）の構造'!K$41</f>
        <v>5129</v>
      </c>
      <c r="I66" s="137"/>
      <c r="J66" s="137"/>
      <c r="K66" s="137">
        <f>'将来負担比率（分子）の構造'!L$41</f>
        <v>4919</v>
      </c>
      <c r="L66" s="137"/>
      <c r="M66" s="137"/>
      <c r="N66" s="137">
        <f>'将来負担比率（分子）の構造'!M$41</f>
        <v>4717</v>
      </c>
      <c r="O66" s="137"/>
      <c r="P66" s="137"/>
    </row>
    <row r="67" spans="1:16" x14ac:dyDescent="0.15">
      <c r="A67" s="137" t="s">
        <v>63</v>
      </c>
      <c r="B67" s="137" t="e">
        <f>NA()</f>
        <v>#N/A</v>
      </c>
      <c r="C67" s="137">
        <f>IF(ISNUMBER('将来負担比率（分子）の構造'!I$53), IF('将来負担比率（分子）の構造'!I$53 &lt; 0, 0, '将来負担比率（分子）の構造'!I$53), NA())</f>
        <v>6121</v>
      </c>
      <c r="D67" s="137" t="e">
        <f>NA()</f>
        <v>#N/A</v>
      </c>
      <c r="E67" s="137" t="e">
        <f>NA()</f>
        <v>#N/A</v>
      </c>
      <c r="F67" s="137">
        <f>IF(ISNUMBER('将来負担比率（分子）の構造'!J$53), IF('将来負担比率（分子）の構造'!J$53 &lt; 0, 0, '将来負担比率（分子）の構造'!J$53), NA())</f>
        <v>5751</v>
      </c>
      <c r="G67" s="137" t="e">
        <f>NA()</f>
        <v>#N/A</v>
      </c>
      <c r="H67" s="137" t="e">
        <f>NA()</f>
        <v>#N/A</v>
      </c>
      <c r="I67" s="137">
        <f>IF(ISNUMBER('将来負担比率（分子）の構造'!K$53), IF('将来負担比率（分子）の構造'!K$53 &lt; 0, 0, '将来負担比率（分子）の構造'!K$53), NA())</f>
        <v>5473</v>
      </c>
      <c r="J67" s="137" t="e">
        <f>NA()</f>
        <v>#N/A</v>
      </c>
      <c r="K67" s="137" t="e">
        <f>NA()</f>
        <v>#N/A</v>
      </c>
      <c r="L67" s="137">
        <f>IF(ISNUMBER('将来負担比率（分子）の構造'!L$53), IF('将来負担比率（分子）の構造'!L$53 &lt; 0, 0, '将来負担比率（分子）の構造'!L$53), NA())</f>
        <v>4849</v>
      </c>
      <c r="M67" s="137" t="e">
        <f>NA()</f>
        <v>#N/A</v>
      </c>
      <c r="N67" s="137" t="e">
        <f>NA()</f>
        <v>#N/A</v>
      </c>
      <c r="O67" s="137">
        <f>IF(ISNUMBER('将来負担比率（分子）の構造'!M$53), IF('将来負担比率（分子）の構造'!M$53 &lt; 0, 0, '将来負担比率（分子）の構造'!M$53), NA())</f>
        <v>4321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873349</v>
      </c>
      <c r="S5" s="615"/>
      <c r="T5" s="615"/>
      <c r="U5" s="615"/>
      <c r="V5" s="615"/>
      <c r="W5" s="615"/>
      <c r="X5" s="615"/>
      <c r="Y5" s="616"/>
      <c r="Z5" s="617">
        <v>14.4</v>
      </c>
      <c r="AA5" s="617"/>
      <c r="AB5" s="617"/>
      <c r="AC5" s="617"/>
      <c r="AD5" s="618">
        <v>873349</v>
      </c>
      <c r="AE5" s="618"/>
      <c r="AF5" s="618"/>
      <c r="AG5" s="618"/>
      <c r="AH5" s="618"/>
      <c r="AI5" s="618"/>
      <c r="AJ5" s="618"/>
      <c r="AK5" s="618"/>
      <c r="AL5" s="619">
        <v>22.9</v>
      </c>
      <c r="AM5" s="620"/>
      <c r="AN5" s="620"/>
      <c r="AO5" s="621"/>
      <c r="AP5" s="611" t="s">
        <v>209</v>
      </c>
      <c r="AQ5" s="612"/>
      <c r="AR5" s="612"/>
      <c r="AS5" s="612"/>
      <c r="AT5" s="612"/>
      <c r="AU5" s="612"/>
      <c r="AV5" s="612"/>
      <c r="AW5" s="612"/>
      <c r="AX5" s="612"/>
      <c r="AY5" s="612"/>
      <c r="AZ5" s="612"/>
      <c r="BA5" s="612"/>
      <c r="BB5" s="612"/>
      <c r="BC5" s="612"/>
      <c r="BD5" s="612"/>
      <c r="BE5" s="612"/>
      <c r="BF5" s="613"/>
      <c r="BG5" s="625">
        <v>872589</v>
      </c>
      <c r="BH5" s="626"/>
      <c r="BI5" s="626"/>
      <c r="BJ5" s="626"/>
      <c r="BK5" s="626"/>
      <c r="BL5" s="626"/>
      <c r="BM5" s="626"/>
      <c r="BN5" s="627"/>
      <c r="BO5" s="628">
        <v>99.9</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60173</v>
      </c>
      <c r="S6" s="626"/>
      <c r="T6" s="626"/>
      <c r="U6" s="626"/>
      <c r="V6" s="626"/>
      <c r="W6" s="626"/>
      <c r="X6" s="626"/>
      <c r="Y6" s="627"/>
      <c r="Z6" s="628">
        <v>1</v>
      </c>
      <c r="AA6" s="628"/>
      <c r="AB6" s="628"/>
      <c r="AC6" s="628"/>
      <c r="AD6" s="629">
        <v>60173</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872589</v>
      </c>
      <c r="BH6" s="626"/>
      <c r="BI6" s="626"/>
      <c r="BJ6" s="626"/>
      <c r="BK6" s="626"/>
      <c r="BL6" s="626"/>
      <c r="BM6" s="626"/>
      <c r="BN6" s="627"/>
      <c r="BO6" s="628">
        <v>99.9</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83329</v>
      </c>
      <c r="CS6" s="626"/>
      <c r="CT6" s="626"/>
      <c r="CU6" s="626"/>
      <c r="CV6" s="626"/>
      <c r="CW6" s="626"/>
      <c r="CX6" s="626"/>
      <c r="CY6" s="627"/>
      <c r="CZ6" s="628">
        <v>1.4</v>
      </c>
      <c r="DA6" s="628"/>
      <c r="DB6" s="628"/>
      <c r="DC6" s="628"/>
      <c r="DD6" s="634" t="s">
        <v>210</v>
      </c>
      <c r="DE6" s="626"/>
      <c r="DF6" s="626"/>
      <c r="DG6" s="626"/>
      <c r="DH6" s="626"/>
      <c r="DI6" s="626"/>
      <c r="DJ6" s="626"/>
      <c r="DK6" s="626"/>
      <c r="DL6" s="626"/>
      <c r="DM6" s="626"/>
      <c r="DN6" s="626"/>
      <c r="DO6" s="626"/>
      <c r="DP6" s="627"/>
      <c r="DQ6" s="634">
        <v>83329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979</v>
      </c>
      <c r="S7" s="626"/>
      <c r="T7" s="626"/>
      <c r="U7" s="626"/>
      <c r="V7" s="626"/>
      <c r="W7" s="626"/>
      <c r="X7" s="626"/>
      <c r="Y7" s="627"/>
      <c r="Z7" s="628">
        <v>0</v>
      </c>
      <c r="AA7" s="628"/>
      <c r="AB7" s="628"/>
      <c r="AC7" s="628"/>
      <c r="AD7" s="629">
        <v>979</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358162</v>
      </c>
      <c r="BH7" s="626"/>
      <c r="BI7" s="626"/>
      <c r="BJ7" s="626"/>
      <c r="BK7" s="626"/>
      <c r="BL7" s="626"/>
      <c r="BM7" s="626"/>
      <c r="BN7" s="627"/>
      <c r="BO7" s="628">
        <v>41</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622724</v>
      </c>
      <c r="CS7" s="626"/>
      <c r="CT7" s="626"/>
      <c r="CU7" s="626"/>
      <c r="CV7" s="626"/>
      <c r="CW7" s="626"/>
      <c r="CX7" s="626"/>
      <c r="CY7" s="627"/>
      <c r="CZ7" s="628">
        <v>10.6</v>
      </c>
      <c r="DA7" s="628"/>
      <c r="DB7" s="628"/>
      <c r="DC7" s="628"/>
      <c r="DD7" s="634">
        <v>15953</v>
      </c>
      <c r="DE7" s="626"/>
      <c r="DF7" s="626"/>
      <c r="DG7" s="626"/>
      <c r="DH7" s="626"/>
      <c r="DI7" s="626"/>
      <c r="DJ7" s="626"/>
      <c r="DK7" s="626"/>
      <c r="DL7" s="626"/>
      <c r="DM7" s="626"/>
      <c r="DN7" s="626"/>
      <c r="DO7" s="626"/>
      <c r="DP7" s="627"/>
      <c r="DQ7" s="634">
        <v>533625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1236</v>
      </c>
      <c r="S8" s="626"/>
      <c r="T8" s="626"/>
      <c r="U8" s="626"/>
      <c r="V8" s="626"/>
      <c r="W8" s="626"/>
      <c r="X8" s="626"/>
      <c r="Y8" s="627"/>
      <c r="Z8" s="628">
        <v>0</v>
      </c>
      <c r="AA8" s="628"/>
      <c r="AB8" s="628"/>
      <c r="AC8" s="628"/>
      <c r="AD8" s="629">
        <v>1236</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18033</v>
      </c>
      <c r="BH8" s="626"/>
      <c r="BI8" s="626"/>
      <c r="BJ8" s="626"/>
      <c r="BK8" s="626"/>
      <c r="BL8" s="626"/>
      <c r="BM8" s="626"/>
      <c r="BN8" s="627"/>
      <c r="BO8" s="628">
        <v>2.1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2164969</v>
      </c>
      <c r="CS8" s="626"/>
      <c r="CT8" s="626"/>
      <c r="CU8" s="626"/>
      <c r="CV8" s="626"/>
      <c r="CW8" s="626"/>
      <c r="CX8" s="626"/>
      <c r="CY8" s="627"/>
      <c r="CZ8" s="628">
        <v>37</v>
      </c>
      <c r="DA8" s="628"/>
      <c r="DB8" s="628"/>
      <c r="DC8" s="628"/>
      <c r="DD8" s="634">
        <v>11330</v>
      </c>
      <c r="DE8" s="626"/>
      <c r="DF8" s="626"/>
      <c r="DG8" s="626"/>
      <c r="DH8" s="626"/>
      <c r="DI8" s="626"/>
      <c r="DJ8" s="626"/>
      <c r="DK8" s="626"/>
      <c r="DL8" s="626"/>
      <c r="DM8" s="626"/>
      <c r="DN8" s="626"/>
      <c r="DO8" s="626"/>
      <c r="DP8" s="627"/>
      <c r="DQ8" s="634">
        <v>1051549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629</v>
      </c>
      <c r="S9" s="626"/>
      <c r="T9" s="626"/>
      <c r="U9" s="626"/>
      <c r="V9" s="626"/>
      <c r="W9" s="626"/>
      <c r="X9" s="626"/>
      <c r="Y9" s="627"/>
      <c r="Z9" s="628">
        <v>0</v>
      </c>
      <c r="AA9" s="628"/>
      <c r="AB9" s="628"/>
      <c r="AC9" s="628"/>
      <c r="AD9" s="629">
        <v>629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306723</v>
      </c>
      <c r="BH9" s="626"/>
      <c r="BI9" s="626"/>
      <c r="BJ9" s="626"/>
      <c r="BK9" s="626"/>
      <c r="BL9" s="626"/>
      <c r="BM9" s="626"/>
      <c r="BN9" s="627"/>
      <c r="BO9" s="628">
        <v>35.1</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475998</v>
      </c>
      <c r="CS9" s="626"/>
      <c r="CT9" s="626"/>
      <c r="CU9" s="626"/>
      <c r="CV9" s="626"/>
      <c r="CW9" s="626"/>
      <c r="CX9" s="626"/>
      <c r="CY9" s="627"/>
      <c r="CZ9" s="628">
        <v>8.1</v>
      </c>
      <c r="DA9" s="628"/>
      <c r="DB9" s="628"/>
      <c r="DC9" s="628"/>
      <c r="DD9" s="634" t="s">
        <v>111</v>
      </c>
      <c r="DE9" s="626"/>
      <c r="DF9" s="626"/>
      <c r="DG9" s="626"/>
      <c r="DH9" s="626"/>
      <c r="DI9" s="626"/>
      <c r="DJ9" s="626"/>
      <c r="DK9" s="626"/>
      <c r="DL9" s="626"/>
      <c r="DM9" s="626"/>
      <c r="DN9" s="626"/>
      <c r="DO9" s="626"/>
      <c r="DP9" s="627"/>
      <c r="DQ9" s="634">
        <v>462598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205302</v>
      </c>
      <c r="S10" s="626"/>
      <c r="T10" s="626"/>
      <c r="U10" s="626"/>
      <c r="V10" s="626"/>
      <c r="W10" s="626"/>
      <c r="X10" s="626"/>
      <c r="Y10" s="627"/>
      <c r="Z10" s="628">
        <v>3.4</v>
      </c>
      <c r="AA10" s="628"/>
      <c r="AB10" s="628"/>
      <c r="AC10" s="628"/>
      <c r="AD10" s="629">
        <v>205302</v>
      </c>
      <c r="AE10" s="629"/>
      <c r="AF10" s="629"/>
      <c r="AG10" s="629"/>
      <c r="AH10" s="629"/>
      <c r="AI10" s="629"/>
      <c r="AJ10" s="629"/>
      <c r="AK10" s="629"/>
      <c r="AL10" s="630">
        <v>5.4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13168</v>
      </c>
      <c r="BH10" s="626"/>
      <c r="BI10" s="626"/>
      <c r="BJ10" s="626"/>
      <c r="BK10" s="626"/>
      <c r="BL10" s="626"/>
      <c r="BM10" s="626"/>
      <c r="BN10" s="627"/>
      <c r="BO10" s="628">
        <v>1.5</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20</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20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20238</v>
      </c>
      <c r="BH11" s="626"/>
      <c r="BI11" s="626"/>
      <c r="BJ11" s="626"/>
      <c r="BK11" s="626"/>
      <c r="BL11" s="626"/>
      <c r="BM11" s="626"/>
      <c r="BN11" s="627"/>
      <c r="BO11" s="628">
        <v>2.2999999999999998</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449553</v>
      </c>
      <c r="CS11" s="626"/>
      <c r="CT11" s="626"/>
      <c r="CU11" s="626"/>
      <c r="CV11" s="626"/>
      <c r="CW11" s="626"/>
      <c r="CX11" s="626"/>
      <c r="CY11" s="627"/>
      <c r="CZ11" s="628">
        <v>7.7</v>
      </c>
      <c r="DA11" s="628"/>
      <c r="DB11" s="628"/>
      <c r="DC11" s="628"/>
      <c r="DD11" s="634">
        <v>17376</v>
      </c>
      <c r="DE11" s="626"/>
      <c r="DF11" s="626"/>
      <c r="DG11" s="626"/>
      <c r="DH11" s="626"/>
      <c r="DI11" s="626"/>
      <c r="DJ11" s="626"/>
      <c r="DK11" s="626"/>
      <c r="DL11" s="626"/>
      <c r="DM11" s="626"/>
      <c r="DN11" s="626"/>
      <c r="DO11" s="626"/>
      <c r="DP11" s="627"/>
      <c r="DQ11" s="634">
        <v>317191</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337125</v>
      </c>
      <c r="BH12" s="626"/>
      <c r="BI12" s="626"/>
      <c r="BJ12" s="626"/>
      <c r="BK12" s="626"/>
      <c r="BL12" s="626"/>
      <c r="BM12" s="626"/>
      <c r="BN12" s="627"/>
      <c r="BO12" s="628">
        <v>38.6</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105956</v>
      </c>
      <c r="CS12" s="626"/>
      <c r="CT12" s="626"/>
      <c r="CU12" s="626"/>
      <c r="CV12" s="626"/>
      <c r="CW12" s="626"/>
      <c r="CX12" s="626"/>
      <c r="CY12" s="627"/>
      <c r="CZ12" s="628">
        <v>1.8</v>
      </c>
      <c r="DA12" s="628"/>
      <c r="DB12" s="628"/>
      <c r="DC12" s="628"/>
      <c r="DD12" s="634">
        <v>1802</v>
      </c>
      <c r="DE12" s="626"/>
      <c r="DF12" s="626"/>
      <c r="DG12" s="626"/>
      <c r="DH12" s="626"/>
      <c r="DI12" s="626"/>
      <c r="DJ12" s="626"/>
      <c r="DK12" s="626"/>
      <c r="DL12" s="626"/>
      <c r="DM12" s="626"/>
      <c r="DN12" s="626"/>
      <c r="DO12" s="626"/>
      <c r="DP12" s="627"/>
      <c r="DQ12" s="634">
        <v>74825</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11574</v>
      </c>
      <c r="S13" s="626"/>
      <c r="T13" s="626"/>
      <c r="U13" s="626"/>
      <c r="V13" s="626"/>
      <c r="W13" s="626"/>
      <c r="X13" s="626"/>
      <c r="Y13" s="627"/>
      <c r="Z13" s="628">
        <v>0.2</v>
      </c>
      <c r="AA13" s="628"/>
      <c r="AB13" s="628"/>
      <c r="AC13" s="628"/>
      <c r="AD13" s="629">
        <v>11574</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337125</v>
      </c>
      <c r="BH13" s="626"/>
      <c r="BI13" s="626"/>
      <c r="BJ13" s="626"/>
      <c r="BK13" s="626"/>
      <c r="BL13" s="626"/>
      <c r="BM13" s="626"/>
      <c r="BN13" s="627"/>
      <c r="BO13" s="628">
        <v>38.6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511397</v>
      </c>
      <c r="CS13" s="626"/>
      <c r="CT13" s="626"/>
      <c r="CU13" s="626"/>
      <c r="CV13" s="626"/>
      <c r="CW13" s="626"/>
      <c r="CX13" s="626"/>
      <c r="CY13" s="627"/>
      <c r="CZ13" s="628">
        <v>8.6999999999999993</v>
      </c>
      <c r="DA13" s="628"/>
      <c r="DB13" s="628"/>
      <c r="DC13" s="628"/>
      <c r="DD13" s="634">
        <v>64046</v>
      </c>
      <c r="DE13" s="626"/>
      <c r="DF13" s="626"/>
      <c r="DG13" s="626"/>
      <c r="DH13" s="626"/>
      <c r="DI13" s="626"/>
      <c r="DJ13" s="626"/>
      <c r="DK13" s="626"/>
      <c r="DL13" s="626"/>
      <c r="DM13" s="626"/>
      <c r="DN13" s="626"/>
      <c r="DO13" s="626"/>
      <c r="DP13" s="627"/>
      <c r="DQ13" s="634">
        <v>411814</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48354</v>
      </c>
      <c r="BH14" s="626"/>
      <c r="BI14" s="626"/>
      <c r="BJ14" s="626"/>
      <c r="BK14" s="626"/>
      <c r="BL14" s="626"/>
      <c r="BM14" s="626"/>
      <c r="BN14" s="627"/>
      <c r="BO14" s="628">
        <v>5.5</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351591</v>
      </c>
      <c r="CS14" s="626"/>
      <c r="CT14" s="626"/>
      <c r="CU14" s="626"/>
      <c r="CV14" s="626"/>
      <c r="CW14" s="626"/>
      <c r="CX14" s="626"/>
      <c r="CY14" s="627"/>
      <c r="CZ14" s="628">
        <v>6</v>
      </c>
      <c r="DA14" s="628"/>
      <c r="DB14" s="628"/>
      <c r="DC14" s="628"/>
      <c r="DD14" s="634">
        <v>1570</v>
      </c>
      <c r="DE14" s="626"/>
      <c r="DF14" s="626"/>
      <c r="DG14" s="626"/>
      <c r="DH14" s="626"/>
      <c r="DI14" s="626"/>
      <c r="DJ14" s="626"/>
      <c r="DK14" s="626"/>
      <c r="DL14" s="626"/>
      <c r="DM14" s="626"/>
      <c r="DN14" s="626"/>
      <c r="DO14" s="626"/>
      <c r="DP14" s="627"/>
      <c r="DQ14" s="634">
        <v>345381</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3143</v>
      </c>
      <c r="S15" s="626"/>
      <c r="T15" s="626"/>
      <c r="U15" s="626"/>
      <c r="V15" s="626"/>
      <c r="W15" s="626"/>
      <c r="X15" s="626"/>
      <c r="Y15" s="627"/>
      <c r="Z15" s="628">
        <v>0.1</v>
      </c>
      <c r="AA15" s="628"/>
      <c r="AB15" s="628"/>
      <c r="AC15" s="628"/>
      <c r="AD15" s="629">
        <v>3143</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128948</v>
      </c>
      <c r="BH15" s="626"/>
      <c r="BI15" s="626"/>
      <c r="BJ15" s="626"/>
      <c r="BK15" s="626"/>
      <c r="BL15" s="626"/>
      <c r="BM15" s="626"/>
      <c r="BN15" s="627"/>
      <c r="BO15" s="628">
        <v>14.8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569010</v>
      </c>
      <c r="CS15" s="626"/>
      <c r="CT15" s="626"/>
      <c r="CU15" s="626"/>
      <c r="CV15" s="626"/>
      <c r="CW15" s="626"/>
      <c r="CX15" s="626"/>
      <c r="CY15" s="627"/>
      <c r="CZ15" s="628">
        <v>9.6999999999999993</v>
      </c>
      <c r="DA15" s="628"/>
      <c r="DB15" s="628"/>
      <c r="DC15" s="628"/>
      <c r="DD15" s="634">
        <v>104466</v>
      </c>
      <c r="DE15" s="626"/>
      <c r="DF15" s="626"/>
      <c r="DG15" s="626"/>
      <c r="DH15" s="626"/>
      <c r="DI15" s="626"/>
      <c r="DJ15" s="626"/>
      <c r="DK15" s="626"/>
      <c r="DL15" s="626"/>
      <c r="DM15" s="626"/>
      <c r="DN15" s="626"/>
      <c r="DO15" s="626"/>
      <c r="DP15" s="627"/>
      <c r="DQ15" s="634">
        <v>439307</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2939824</v>
      </c>
      <c r="S16" s="626"/>
      <c r="T16" s="626"/>
      <c r="U16" s="626"/>
      <c r="V16" s="626"/>
      <c r="W16" s="626"/>
      <c r="X16" s="626"/>
      <c r="Y16" s="627"/>
      <c r="Z16" s="628">
        <v>48.5</v>
      </c>
      <c r="AA16" s="628"/>
      <c r="AB16" s="628"/>
      <c r="AC16" s="628"/>
      <c r="AD16" s="629">
        <v>2654627</v>
      </c>
      <c r="AE16" s="629"/>
      <c r="AF16" s="629"/>
      <c r="AG16" s="629"/>
      <c r="AH16" s="629"/>
      <c r="AI16" s="629"/>
      <c r="AJ16" s="629"/>
      <c r="AK16" s="629"/>
      <c r="AL16" s="630">
        <v>69.599999999999994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2654627</v>
      </c>
      <c r="S17" s="626"/>
      <c r="T17" s="626"/>
      <c r="U17" s="626"/>
      <c r="V17" s="626"/>
      <c r="W17" s="626"/>
      <c r="X17" s="626"/>
      <c r="Y17" s="627"/>
      <c r="Z17" s="628">
        <v>43.8</v>
      </c>
      <c r="AA17" s="628"/>
      <c r="AB17" s="628"/>
      <c r="AC17" s="628"/>
      <c r="AD17" s="629">
        <v>2654627</v>
      </c>
      <c r="AE17" s="629"/>
      <c r="AF17" s="629"/>
      <c r="AG17" s="629"/>
      <c r="AH17" s="629"/>
      <c r="AI17" s="629"/>
      <c r="AJ17" s="629"/>
      <c r="AK17" s="629"/>
      <c r="AL17" s="630">
        <v>69.599999999999994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518809</v>
      </c>
      <c r="CS17" s="626"/>
      <c r="CT17" s="626"/>
      <c r="CU17" s="626"/>
      <c r="CV17" s="626"/>
      <c r="CW17" s="626"/>
      <c r="CX17" s="626"/>
      <c r="CY17" s="627"/>
      <c r="CZ17" s="628">
        <v>8.9</v>
      </c>
      <c r="DA17" s="628"/>
      <c r="DB17" s="628"/>
      <c r="DC17" s="628"/>
      <c r="DD17" s="634" t="s">
        <v>111</v>
      </c>
      <c r="DE17" s="626"/>
      <c r="DF17" s="626"/>
      <c r="DG17" s="626"/>
      <c r="DH17" s="626"/>
      <c r="DI17" s="626"/>
      <c r="DJ17" s="626"/>
      <c r="DK17" s="626"/>
      <c r="DL17" s="626"/>
      <c r="DM17" s="626"/>
      <c r="DN17" s="626"/>
      <c r="DO17" s="626"/>
      <c r="DP17" s="627"/>
      <c r="DQ17" s="634">
        <v>518809</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285197</v>
      </c>
      <c r="S18" s="626"/>
      <c r="T18" s="626"/>
      <c r="U18" s="626"/>
      <c r="V18" s="626"/>
      <c r="W18" s="626"/>
      <c r="X18" s="626"/>
      <c r="Y18" s="627"/>
      <c r="Z18" s="628">
        <v>4.7</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760</v>
      </c>
      <c r="BH19" s="626"/>
      <c r="BI19" s="626"/>
      <c r="BJ19" s="626"/>
      <c r="BK19" s="626"/>
      <c r="BL19" s="626"/>
      <c r="BM19" s="626"/>
      <c r="BN19" s="627"/>
      <c r="BO19" s="628">
        <v>0.1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4096209</v>
      </c>
      <c r="S20" s="626"/>
      <c r="T20" s="626"/>
      <c r="U20" s="626"/>
      <c r="V20" s="626"/>
      <c r="W20" s="626"/>
      <c r="X20" s="626"/>
      <c r="Y20" s="627"/>
      <c r="Z20" s="628">
        <v>67.599999999999994</v>
      </c>
      <c r="AA20" s="628"/>
      <c r="AB20" s="628"/>
      <c r="AC20" s="628"/>
      <c r="AD20" s="629">
        <v>3811012</v>
      </c>
      <c r="AE20" s="629"/>
      <c r="AF20" s="629"/>
      <c r="AG20" s="629"/>
      <c r="AH20" s="629"/>
      <c r="AI20" s="629"/>
      <c r="AJ20" s="629"/>
      <c r="AK20" s="629"/>
      <c r="AL20" s="630">
        <v>99.9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760</v>
      </c>
      <c r="BH20" s="626"/>
      <c r="BI20" s="626"/>
      <c r="BJ20" s="626"/>
      <c r="BK20" s="626"/>
      <c r="BL20" s="626"/>
      <c r="BM20" s="626"/>
      <c r="BN20" s="627"/>
      <c r="BO20" s="628">
        <v>0.1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5853356</v>
      </c>
      <c r="CS20" s="626"/>
      <c r="CT20" s="626"/>
      <c r="CU20" s="626"/>
      <c r="CV20" s="626"/>
      <c r="CW20" s="626"/>
      <c r="CX20" s="626"/>
      <c r="CY20" s="627"/>
      <c r="CZ20" s="628">
        <v>100</v>
      </c>
      <c r="DA20" s="628"/>
      <c r="DB20" s="628"/>
      <c r="DC20" s="628"/>
      <c r="DD20" s="634">
        <v>216543</v>
      </c>
      <c r="DE20" s="626"/>
      <c r="DF20" s="626"/>
      <c r="DG20" s="626"/>
      <c r="DH20" s="626"/>
      <c r="DI20" s="626"/>
      <c r="DJ20" s="626"/>
      <c r="DK20" s="626"/>
      <c r="DL20" s="626"/>
      <c r="DM20" s="626"/>
      <c r="DN20" s="626"/>
      <c r="DO20" s="626"/>
      <c r="DP20" s="627"/>
      <c r="DQ20" s="634">
        <v>4238448</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1686</v>
      </c>
      <c r="S21" s="626"/>
      <c r="T21" s="626"/>
      <c r="U21" s="626"/>
      <c r="V21" s="626"/>
      <c r="W21" s="626"/>
      <c r="X21" s="626"/>
      <c r="Y21" s="627"/>
      <c r="Z21" s="628">
        <v>0</v>
      </c>
      <c r="AA21" s="628"/>
      <c r="AB21" s="628"/>
      <c r="AC21" s="628"/>
      <c r="AD21" s="629">
        <v>1686</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760</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33928</v>
      </c>
      <c r="S22" s="626"/>
      <c r="T22" s="626"/>
      <c r="U22" s="626"/>
      <c r="V22" s="626"/>
      <c r="W22" s="626"/>
      <c r="X22" s="626"/>
      <c r="Y22" s="627"/>
      <c r="Z22" s="628">
        <v>0.6</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33294</v>
      </c>
      <c r="S23" s="626"/>
      <c r="T23" s="626"/>
      <c r="U23" s="626"/>
      <c r="V23" s="626"/>
      <c r="W23" s="626"/>
      <c r="X23" s="626"/>
      <c r="Y23" s="627"/>
      <c r="Z23" s="628">
        <v>0.5</v>
      </c>
      <c r="AA23" s="628"/>
      <c r="AB23" s="628"/>
      <c r="AC23" s="628"/>
      <c r="AD23" s="629">
        <v>1661</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13119</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2642302</v>
      </c>
      <c r="CS24" s="615"/>
      <c r="CT24" s="615"/>
      <c r="CU24" s="615"/>
      <c r="CV24" s="615"/>
      <c r="CW24" s="615"/>
      <c r="CX24" s="615"/>
      <c r="CY24" s="616"/>
      <c r="CZ24" s="652">
        <v>45.1</v>
      </c>
      <c r="DA24" s="653"/>
      <c r="DB24" s="653"/>
      <c r="DC24" s="654"/>
      <c r="DD24" s="651">
        <v>1698391</v>
      </c>
      <c r="DE24" s="615"/>
      <c r="DF24" s="615"/>
      <c r="DG24" s="615"/>
      <c r="DH24" s="615"/>
      <c r="DI24" s="615"/>
      <c r="DJ24" s="615"/>
      <c r="DK24" s="616"/>
      <c r="DL24" s="651">
        <v>1647990</v>
      </c>
      <c r="DM24" s="615"/>
      <c r="DN24" s="615"/>
      <c r="DO24" s="615"/>
      <c r="DP24" s="615"/>
      <c r="DQ24" s="615"/>
      <c r="DR24" s="615"/>
      <c r="DS24" s="615"/>
      <c r="DT24" s="615"/>
      <c r="DU24" s="615"/>
      <c r="DV24" s="616"/>
      <c r="DW24" s="619">
        <v>41.4</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731816</v>
      </c>
      <c r="S25" s="626"/>
      <c r="T25" s="626"/>
      <c r="U25" s="626"/>
      <c r="V25" s="626"/>
      <c r="W25" s="626"/>
      <c r="X25" s="626"/>
      <c r="Y25" s="627"/>
      <c r="Z25" s="628">
        <v>12.1</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859108</v>
      </c>
      <c r="CS25" s="657"/>
      <c r="CT25" s="657"/>
      <c r="CU25" s="657"/>
      <c r="CV25" s="657"/>
      <c r="CW25" s="657"/>
      <c r="CX25" s="657"/>
      <c r="CY25" s="658"/>
      <c r="CZ25" s="659">
        <v>14.7</v>
      </c>
      <c r="DA25" s="660"/>
      <c r="DB25" s="660"/>
      <c r="DC25" s="661"/>
      <c r="DD25" s="634">
        <v>815875</v>
      </c>
      <c r="DE25" s="657"/>
      <c r="DF25" s="657"/>
      <c r="DG25" s="657"/>
      <c r="DH25" s="657"/>
      <c r="DI25" s="657"/>
      <c r="DJ25" s="657"/>
      <c r="DK25" s="658"/>
      <c r="DL25" s="634">
        <v>815474</v>
      </c>
      <c r="DM25" s="657"/>
      <c r="DN25" s="657"/>
      <c r="DO25" s="657"/>
      <c r="DP25" s="657"/>
      <c r="DQ25" s="657"/>
      <c r="DR25" s="657"/>
      <c r="DS25" s="657"/>
      <c r="DT25" s="657"/>
      <c r="DU25" s="657"/>
      <c r="DV25" s="658"/>
      <c r="DW25" s="630">
        <v>20.5</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520739</v>
      </c>
      <c r="CS26" s="626"/>
      <c r="CT26" s="626"/>
      <c r="CU26" s="626"/>
      <c r="CV26" s="626"/>
      <c r="CW26" s="626"/>
      <c r="CX26" s="626"/>
      <c r="CY26" s="627"/>
      <c r="CZ26" s="659">
        <v>8.9</v>
      </c>
      <c r="DA26" s="660"/>
      <c r="DB26" s="660"/>
      <c r="DC26" s="661"/>
      <c r="DD26" s="634">
        <v>496084</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521941</v>
      </c>
      <c r="S27" s="626"/>
      <c r="T27" s="626"/>
      <c r="U27" s="626"/>
      <c r="V27" s="626"/>
      <c r="W27" s="626"/>
      <c r="X27" s="626"/>
      <c r="Y27" s="627"/>
      <c r="Z27" s="628">
        <v>8.6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873349</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1264385</v>
      </c>
      <c r="CS27" s="657"/>
      <c r="CT27" s="657"/>
      <c r="CU27" s="657"/>
      <c r="CV27" s="657"/>
      <c r="CW27" s="657"/>
      <c r="CX27" s="657"/>
      <c r="CY27" s="658"/>
      <c r="CZ27" s="659">
        <v>21.6</v>
      </c>
      <c r="DA27" s="660"/>
      <c r="DB27" s="660"/>
      <c r="DC27" s="661"/>
      <c r="DD27" s="634">
        <v>363707</v>
      </c>
      <c r="DE27" s="657"/>
      <c r="DF27" s="657"/>
      <c r="DG27" s="657"/>
      <c r="DH27" s="657"/>
      <c r="DI27" s="657"/>
      <c r="DJ27" s="657"/>
      <c r="DK27" s="658"/>
      <c r="DL27" s="634">
        <v>363707</v>
      </c>
      <c r="DM27" s="657"/>
      <c r="DN27" s="657"/>
      <c r="DO27" s="657"/>
      <c r="DP27" s="657"/>
      <c r="DQ27" s="657"/>
      <c r="DR27" s="657"/>
      <c r="DS27" s="657"/>
      <c r="DT27" s="657"/>
      <c r="DU27" s="657"/>
      <c r="DV27" s="658"/>
      <c r="DW27" s="630">
        <v>9.1</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10573</v>
      </c>
      <c r="S28" s="626"/>
      <c r="T28" s="626"/>
      <c r="U28" s="626"/>
      <c r="V28" s="626"/>
      <c r="W28" s="626"/>
      <c r="X28" s="626"/>
      <c r="Y28" s="627"/>
      <c r="Z28" s="628">
        <v>0.2</v>
      </c>
      <c r="AA28" s="628"/>
      <c r="AB28" s="628"/>
      <c r="AC28" s="628"/>
      <c r="AD28" s="629">
        <v>1216</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518809</v>
      </c>
      <c r="CS28" s="626"/>
      <c r="CT28" s="626"/>
      <c r="CU28" s="626"/>
      <c r="CV28" s="626"/>
      <c r="CW28" s="626"/>
      <c r="CX28" s="626"/>
      <c r="CY28" s="627"/>
      <c r="CZ28" s="659">
        <v>8.9</v>
      </c>
      <c r="DA28" s="660"/>
      <c r="DB28" s="660"/>
      <c r="DC28" s="661"/>
      <c r="DD28" s="634">
        <v>518809</v>
      </c>
      <c r="DE28" s="626"/>
      <c r="DF28" s="626"/>
      <c r="DG28" s="626"/>
      <c r="DH28" s="626"/>
      <c r="DI28" s="626"/>
      <c r="DJ28" s="626"/>
      <c r="DK28" s="627"/>
      <c r="DL28" s="634">
        <v>468809</v>
      </c>
      <c r="DM28" s="626"/>
      <c r="DN28" s="626"/>
      <c r="DO28" s="626"/>
      <c r="DP28" s="626"/>
      <c r="DQ28" s="626"/>
      <c r="DR28" s="626"/>
      <c r="DS28" s="626"/>
      <c r="DT28" s="626"/>
      <c r="DU28" s="626"/>
      <c r="DV28" s="627"/>
      <c r="DW28" s="630">
        <v>11.8</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7166</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518809</v>
      </c>
      <c r="CS29" s="657"/>
      <c r="CT29" s="657"/>
      <c r="CU29" s="657"/>
      <c r="CV29" s="657"/>
      <c r="CW29" s="657"/>
      <c r="CX29" s="657"/>
      <c r="CY29" s="658"/>
      <c r="CZ29" s="659">
        <v>8.9</v>
      </c>
      <c r="DA29" s="660"/>
      <c r="DB29" s="660"/>
      <c r="DC29" s="661"/>
      <c r="DD29" s="634">
        <v>518809</v>
      </c>
      <c r="DE29" s="657"/>
      <c r="DF29" s="657"/>
      <c r="DG29" s="657"/>
      <c r="DH29" s="657"/>
      <c r="DI29" s="657"/>
      <c r="DJ29" s="657"/>
      <c r="DK29" s="658"/>
      <c r="DL29" s="634">
        <v>468809</v>
      </c>
      <c r="DM29" s="657"/>
      <c r="DN29" s="657"/>
      <c r="DO29" s="657"/>
      <c r="DP29" s="657"/>
      <c r="DQ29" s="657"/>
      <c r="DR29" s="657"/>
      <c r="DS29" s="657"/>
      <c r="DT29" s="657"/>
      <c r="DU29" s="657"/>
      <c r="DV29" s="658"/>
      <c r="DW29" s="630">
        <v>11.8</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108636</v>
      </c>
      <c r="S30" s="626"/>
      <c r="T30" s="626"/>
      <c r="U30" s="626"/>
      <c r="V30" s="626"/>
      <c r="W30" s="626"/>
      <c r="X30" s="626"/>
      <c r="Y30" s="627"/>
      <c r="Z30" s="628">
        <v>1.8</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91.4</v>
      </c>
      <c r="BN30" s="684"/>
      <c r="BO30" s="684"/>
      <c r="BP30" s="684"/>
      <c r="BQ30" s="685"/>
      <c r="BR30" s="683">
        <v>98.6</v>
      </c>
      <c r="BS30" s="684"/>
      <c r="BT30" s="684"/>
      <c r="BU30" s="684"/>
      <c r="BV30" s="684"/>
      <c r="BW30" s="684"/>
      <c r="BX30" s="620">
        <v>89.6</v>
      </c>
      <c r="BY30" s="684"/>
      <c r="BZ30" s="684"/>
      <c r="CA30" s="684"/>
      <c r="CB30" s="685"/>
      <c r="CD30" s="688"/>
      <c r="CE30" s="689"/>
      <c r="CF30" s="639" t="s">
        <v>292</v>
      </c>
      <c r="CG30" s="640"/>
      <c r="CH30" s="640"/>
      <c r="CI30" s="640"/>
      <c r="CJ30" s="640"/>
      <c r="CK30" s="640"/>
      <c r="CL30" s="640"/>
      <c r="CM30" s="640"/>
      <c r="CN30" s="640"/>
      <c r="CO30" s="640"/>
      <c r="CP30" s="640"/>
      <c r="CQ30" s="641"/>
      <c r="CR30" s="625">
        <v>473067</v>
      </c>
      <c r="CS30" s="626"/>
      <c r="CT30" s="626"/>
      <c r="CU30" s="626"/>
      <c r="CV30" s="626"/>
      <c r="CW30" s="626"/>
      <c r="CX30" s="626"/>
      <c r="CY30" s="627"/>
      <c r="CZ30" s="659">
        <v>8.1</v>
      </c>
      <c r="DA30" s="660"/>
      <c r="DB30" s="660"/>
      <c r="DC30" s="661"/>
      <c r="DD30" s="634">
        <v>473067</v>
      </c>
      <c r="DE30" s="626"/>
      <c r="DF30" s="626"/>
      <c r="DG30" s="626"/>
      <c r="DH30" s="626"/>
      <c r="DI30" s="626"/>
      <c r="DJ30" s="626"/>
      <c r="DK30" s="627"/>
      <c r="DL30" s="634">
        <v>423067</v>
      </c>
      <c r="DM30" s="626"/>
      <c r="DN30" s="626"/>
      <c r="DO30" s="626"/>
      <c r="DP30" s="626"/>
      <c r="DQ30" s="626"/>
      <c r="DR30" s="626"/>
      <c r="DS30" s="626"/>
      <c r="DT30" s="626"/>
      <c r="DU30" s="626"/>
      <c r="DV30" s="627"/>
      <c r="DW30" s="630">
        <v>10.6</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86256</v>
      </c>
      <c r="S31" s="626"/>
      <c r="T31" s="626"/>
      <c r="U31" s="626"/>
      <c r="V31" s="626"/>
      <c r="W31" s="626"/>
      <c r="X31" s="626"/>
      <c r="Y31" s="627"/>
      <c r="Z31" s="628">
        <v>1.4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57"/>
      <c r="BI31" s="657"/>
      <c r="BJ31" s="657"/>
      <c r="BK31" s="657"/>
      <c r="BL31" s="657"/>
      <c r="BM31" s="631">
        <v>92.9</v>
      </c>
      <c r="BN31" s="681"/>
      <c r="BO31" s="681"/>
      <c r="BP31" s="681"/>
      <c r="BQ31" s="682"/>
      <c r="BR31" s="680">
        <v>98.8</v>
      </c>
      <c r="BS31" s="657"/>
      <c r="BT31" s="657"/>
      <c r="BU31" s="657"/>
      <c r="BV31" s="657"/>
      <c r="BW31" s="657"/>
      <c r="BX31" s="631">
        <v>91.2</v>
      </c>
      <c r="BY31" s="681"/>
      <c r="BZ31" s="681"/>
      <c r="CA31" s="681"/>
      <c r="CB31" s="682"/>
      <c r="CD31" s="688"/>
      <c r="CE31" s="689"/>
      <c r="CF31" s="639" t="s">
        <v>296</v>
      </c>
      <c r="CG31" s="640"/>
      <c r="CH31" s="640"/>
      <c r="CI31" s="640"/>
      <c r="CJ31" s="640"/>
      <c r="CK31" s="640"/>
      <c r="CL31" s="640"/>
      <c r="CM31" s="640"/>
      <c r="CN31" s="640"/>
      <c r="CO31" s="640"/>
      <c r="CP31" s="640"/>
      <c r="CQ31" s="641"/>
      <c r="CR31" s="625">
        <v>45742</v>
      </c>
      <c r="CS31" s="657"/>
      <c r="CT31" s="657"/>
      <c r="CU31" s="657"/>
      <c r="CV31" s="657"/>
      <c r="CW31" s="657"/>
      <c r="CX31" s="657"/>
      <c r="CY31" s="658"/>
      <c r="CZ31" s="659">
        <v>0.8</v>
      </c>
      <c r="DA31" s="660"/>
      <c r="DB31" s="660"/>
      <c r="DC31" s="661"/>
      <c r="DD31" s="634">
        <v>45742</v>
      </c>
      <c r="DE31" s="657"/>
      <c r="DF31" s="657"/>
      <c r="DG31" s="657"/>
      <c r="DH31" s="657"/>
      <c r="DI31" s="657"/>
      <c r="DJ31" s="657"/>
      <c r="DK31" s="658"/>
      <c r="DL31" s="634">
        <v>45742</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142600</v>
      </c>
      <c r="S32" s="626"/>
      <c r="T32" s="626"/>
      <c r="U32" s="626"/>
      <c r="V32" s="626"/>
      <c r="W32" s="626"/>
      <c r="X32" s="626"/>
      <c r="Y32" s="627"/>
      <c r="Z32" s="628">
        <v>2.4</v>
      </c>
      <c r="AA32" s="628"/>
      <c r="AB32" s="628"/>
      <c r="AC32" s="628"/>
      <c r="AD32" s="629">
        <v>656</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98.3</v>
      </c>
      <c r="BH32" s="693"/>
      <c r="BI32" s="693"/>
      <c r="BJ32" s="693"/>
      <c r="BK32" s="693"/>
      <c r="BL32" s="693"/>
      <c r="BM32" s="694">
        <v>86.6</v>
      </c>
      <c r="BN32" s="693"/>
      <c r="BO32" s="693"/>
      <c r="BP32" s="693"/>
      <c r="BQ32" s="695"/>
      <c r="BR32" s="692">
        <v>97.8</v>
      </c>
      <c r="BS32" s="693"/>
      <c r="BT32" s="693"/>
      <c r="BU32" s="693"/>
      <c r="BV32" s="693"/>
      <c r="BW32" s="693"/>
      <c r="BX32" s="694">
        <v>84.3</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271668</v>
      </c>
      <c r="S33" s="626"/>
      <c r="T33" s="626"/>
      <c r="U33" s="626"/>
      <c r="V33" s="626"/>
      <c r="W33" s="626"/>
      <c r="X33" s="626"/>
      <c r="Y33" s="627"/>
      <c r="Z33" s="628">
        <v>4.5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2994511</v>
      </c>
      <c r="CS33" s="657"/>
      <c r="CT33" s="657"/>
      <c r="CU33" s="657"/>
      <c r="CV33" s="657"/>
      <c r="CW33" s="657"/>
      <c r="CX33" s="657"/>
      <c r="CY33" s="658"/>
      <c r="CZ33" s="659">
        <v>51.2</v>
      </c>
      <c r="DA33" s="660"/>
      <c r="DB33" s="660"/>
      <c r="DC33" s="661"/>
      <c r="DD33" s="634">
        <v>2448977</v>
      </c>
      <c r="DE33" s="657"/>
      <c r="DF33" s="657"/>
      <c r="DG33" s="657"/>
      <c r="DH33" s="657"/>
      <c r="DI33" s="657"/>
      <c r="DJ33" s="657"/>
      <c r="DK33" s="658"/>
      <c r="DL33" s="634">
        <v>2105577</v>
      </c>
      <c r="DM33" s="657"/>
      <c r="DN33" s="657"/>
      <c r="DO33" s="657"/>
      <c r="DP33" s="657"/>
      <c r="DQ33" s="657"/>
      <c r="DR33" s="657"/>
      <c r="DS33" s="657"/>
      <c r="DT33" s="657"/>
      <c r="DU33" s="657"/>
      <c r="DV33" s="658"/>
      <c r="DW33" s="630">
        <v>53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794666</v>
      </c>
      <c r="CS34" s="626"/>
      <c r="CT34" s="626"/>
      <c r="CU34" s="626"/>
      <c r="CV34" s="626"/>
      <c r="CW34" s="626"/>
      <c r="CX34" s="626"/>
      <c r="CY34" s="627"/>
      <c r="CZ34" s="659">
        <v>13.6</v>
      </c>
      <c r="DA34" s="660"/>
      <c r="DB34" s="660"/>
      <c r="DC34" s="661"/>
      <c r="DD34" s="634">
        <v>609607</v>
      </c>
      <c r="DE34" s="626"/>
      <c r="DF34" s="626"/>
      <c r="DG34" s="626"/>
      <c r="DH34" s="626"/>
      <c r="DI34" s="626"/>
      <c r="DJ34" s="626"/>
      <c r="DK34" s="627"/>
      <c r="DL34" s="634">
        <v>464991</v>
      </c>
      <c r="DM34" s="626"/>
      <c r="DN34" s="626"/>
      <c r="DO34" s="626"/>
      <c r="DP34" s="626"/>
      <c r="DQ34" s="626"/>
      <c r="DR34" s="626"/>
      <c r="DS34" s="626"/>
      <c r="DT34" s="626"/>
      <c r="DU34" s="626"/>
      <c r="DV34" s="627"/>
      <c r="DW34" s="630">
        <v>11.7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160068</v>
      </c>
      <c r="S35" s="626"/>
      <c r="T35" s="626"/>
      <c r="U35" s="626"/>
      <c r="V35" s="626"/>
      <c r="W35" s="626"/>
      <c r="X35" s="626"/>
      <c r="Y35" s="627"/>
      <c r="Z35" s="628">
        <v>2.6</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1305271</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123567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125496</v>
      </c>
      <c r="CS35" s="657"/>
      <c r="CT35" s="657"/>
      <c r="CU35" s="657"/>
      <c r="CV35" s="657"/>
      <c r="CW35" s="657"/>
      <c r="CX35" s="657"/>
      <c r="CY35" s="658"/>
      <c r="CZ35" s="659">
        <v>2.1</v>
      </c>
      <c r="DA35" s="660"/>
      <c r="DB35" s="660"/>
      <c r="DC35" s="661"/>
      <c r="DD35" s="634">
        <v>104287</v>
      </c>
      <c r="DE35" s="657"/>
      <c r="DF35" s="657"/>
      <c r="DG35" s="657"/>
      <c r="DH35" s="657"/>
      <c r="DI35" s="657"/>
      <c r="DJ35" s="657"/>
      <c r="DK35" s="658"/>
      <c r="DL35" s="634">
        <v>94143</v>
      </c>
      <c r="DM35" s="657"/>
      <c r="DN35" s="657"/>
      <c r="DO35" s="657"/>
      <c r="DP35" s="657"/>
      <c r="DQ35" s="657"/>
      <c r="DR35" s="657"/>
      <c r="DS35" s="657"/>
      <c r="DT35" s="657"/>
      <c r="DU35" s="657"/>
      <c r="DV35" s="658"/>
      <c r="DW35" s="630">
        <v>2.4</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6058892</v>
      </c>
      <c r="S36" s="698"/>
      <c r="T36" s="698"/>
      <c r="U36" s="698"/>
      <c r="V36" s="698"/>
      <c r="W36" s="698"/>
      <c r="X36" s="698"/>
      <c r="Y36" s="699"/>
      <c r="Z36" s="700">
        <v>100</v>
      </c>
      <c r="AA36" s="700"/>
      <c r="AB36" s="700"/>
      <c r="AC36" s="700"/>
      <c r="AD36" s="701">
        <v>3816231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452006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72563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1333761</v>
      </c>
      <c r="CS36" s="626"/>
      <c r="CT36" s="626"/>
      <c r="CU36" s="626"/>
      <c r="CV36" s="626"/>
      <c r="CW36" s="626"/>
      <c r="CX36" s="626"/>
      <c r="CY36" s="627"/>
      <c r="CZ36" s="659">
        <v>22.8</v>
      </c>
      <c r="DA36" s="660"/>
      <c r="DB36" s="660"/>
      <c r="DC36" s="661"/>
      <c r="DD36" s="634">
        <v>1192285</v>
      </c>
      <c r="DE36" s="626"/>
      <c r="DF36" s="626"/>
      <c r="DG36" s="626"/>
      <c r="DH36" s="626"/>
      <c r="DI36" s="626"/>
      <c r="DJ36" s="626"/>
      <c r="DK36" s="627"/>
      <c r="DL36" s="634">
        <v>1062989</v>
      </c>
      <c r="DM36" s="626"/>
      <c r="DN36" s="626"/>
      <c r="DO36" s="626"/>
      <c r="DP36" s="626"/>
      <c r="DQ36" s="626"/>
      <c r="DR36" s="626"/>
      <c r="DS36" s="626"/>
      <c r="DT36" s="626"/>
      <c r="DU36" s="626"/>
      <c r="DV36" s="627"/>
      <c r="DW36" s="630">
        <v>26.7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173547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2595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437921</v>
      </c>
      <c r="CS37" s="657"/>
      <c r="CT37" s="657"/>
      <c r="CU37" s="657"/>
      <c r="CV37" s="657"/>
      <c r="CW37" s="657"/>
      <c r="CX37" s="657"/>
      <c r="CY37" s="658"/>
      <c r="CZ37" s="659">
        <v>7.5</v>
      </c>
      <c r="DA37" s="660"/>
      <c r="DB37" s="660"/>
      <c r="DC37" s="661"/>
      <c r="DD37" s="634">
        <v>432711</v>
      </c>
      <c r="DE37" s="657"/>
      <c r="DF37" s="657"/>
      <c r="DG37" s="657"/>
      <c r="DH37" s="657"/>
      <c r="DI37" s="657"/>
      <c r="DJ37" s="657"/>
      <c r="DK37" s="658"/>
      <c r="DL37" s="634">
        <v>425882</v>
      </c>
      <c r="DM37" s="657"/>
      <c r="DN37" s="657"/>
      <c r="DO37" s="657"/>
      <c r="DP37" s="657"/>
      <c r="DQ37" s="657"/>
      <c r="DR37" s="657"/>
      <c r="DS37" s="657"/>
      <c r="DT37" s="657"/>
      <c r="DU37" s="657"/>
      <c r="DV37" s="658"/>
      <c r="DW37" s="630">
        <v>10.7</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4848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679718</v>
      </c>
      <c r="CS38" s="626"/>
      <c r="CT38" s="626"/>
      <c r="CU38" s="626"/>
      <c r="CV38" s="626"/>
      <c r="CW38" s="626"/>
      <c r="CX38" s="626"/>
      <c r="CY38" s="627"/>
      <c r="CZ38" s="659">
        <v>11.6</v>
      </c>
      <c r="DA38" s="660"/>
      <c r="DB38" s="660"/>
      <c r="DC38" s="661"/>
      <c r="DD38" s="634">
        <v>539567</v>
      </c>
      <c r="DE38" s="626"/>
      <c r="DF38" s="626"/>
      <c r="DG38" s="626"/>
      <c r="DH38" s="626"/>
      <c r="DI38" s="626"/>
      <c r="DJ38" s="626"/>
      <c r="DK38" s="627"/>
      <c r="DL38" s="634">
        <v>483454</v>
      </c>
      <c r="DM38" s="626"/>
      <c r="DN38" s="626"/>
      <c r="DO38" s="626"/>
      <c r="DP38" s="626"/>
      <c r="DQ38" s="626"/>
      <c r="DR38" s="626"/>
      <c r="DS38" s="626"/>
      <c r="DT38" s="626"/>
      <c r="DU38" s="626"/>
      <c r="DV38" s="627"/>
      <c r="DW38" s="630">
        <v>12.2</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36027</v>
      </c>
      <c r="CS39" s="657"/>
      <c r="CT39" s="657"/>
      <c r="CU39" s="657"/>
      <c r="CV39" s="657"/>
      <c r="CW39" s="657"/>
      <c r="CX39" s="657"/>
      <c r="CY39" s="658"/>
      <c r="CZ39" s="659">
        <v>0.6</v>
      </c>
      <c r="DA39" s="660"/>
      <c r="DB39" s="660"/>
      <c r="DC39" s="661"/>
      <c r="DD39" s="634">
        <v>1638</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219648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127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24843</v>
      </c>
      <c r="CS40" s="626"/>
      <c r="CT40" s="626"/>
      <c r="CU40" s="626"/>
      <c r="CV40" s="626"/>
      <c r="CW40" s="626"/>
      <c r="CX40" s="626"/>
      <c r="CY40" s="627"/>
      <c r="CZ40" s="659">
        <v>0.4</v>
      </c>
      <c r="DA40" s="660"/>
      <c r="DB40" s="660"/>
      <c r="DC40" s="661"/>
      <c r="DD40" s="634">
        <v>1593</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460070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249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216543</v>
      </c>
      <c r="CS42" s="626"/>
      <c r="CT42" s="626"/>
      <c r="CU42" s="626"/>
      <c r="CV42" s="626"/>
      <c r="CW42" s="626"/>
      <c r="CX42" s="626"/>
      <c r="CY42" s="627"/>
      <c r="CZ42" s="659">
        <v>3.7</v>
      </c>
      <c r="DA42" s="708"/>
      <c r="DB42" s="708"/>
      <c r="DC42" s="709"/>
      <c r="DD42" s="634">
        <v>91080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3082</v>
      </c>
      <c r="CS43" s="657"/>
      <c r="CT43" s="657"/>
      <c r="CU43" s="657"/>
      <c r="CV43" s="657"/>
      <c r="CW43" s="657"/>
      <c r="CX43" s="657"/>
      <c r="CY43" s="658"/>
      <c r="CZ43" s="659">
        <v>0.1</v>
      </c>
      <c r="DA43" s="660"/>
      <c r="DB43" s="660"/>
      <c r="DC43" s="661"/>
      <c r="DD43" s="634">
        <v>3082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216543</v>
      </c>
      <c r="CS44" s="626"/>
      <c r="CT44" s="626"/>
      <c r="CU44" s="626"/>
      <c r="CV44" s="626"/>
      <c r="CW44" s="626"/>
      <c r="CX44" s="626"/>
      <c r="CY44" s="627"/>
      <c r="CZ44" s="659">
        <v>3.7</v>
      </c>
      <c r="DA44" s="708"/>
      <c r="DB44" s="708"/>
      <c r="DC44" s="709"/>
      <c r="DD44" s="634">
        <v>91080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15506</v>
      </c>
      <c r="CS45" s="657"/>
      <c r="CT45" s="657"/>
      <c r="CU45" s="657"/>
      <c r="CV45" s="657"/>
      <c r="CW45" s="657"/>
      <c r="CX45" s="657"/>
      <c r="CY45" s="658"/>
      <c r="CZ45" s="659">
        <v>0.3</v>
      </c>
      <c r="DA45" s="660"/>
      <c r="DB45" s="660"/>
      <c r="DC45" s="661"/>
      <c r="DD45" s="634">
        <v>304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183661</v>
      </c>
      <c r="CS46" s="626"/>
      <c r="CT46" s="626"/>
      <c r="CU46" s="626"/>
      <c r="CV46" s="626"/>
      <c r="CW46" s="626"/>
      <c r="CX46" s="626"/>
      <c r="CY46" s="627"/>
      <c r="CZ46" s="659">
        <v>3.1</v>
      </c>
      <c r="DA46" s="708"/>
      <c r="DB46" s="708"/>
      <c r="DC46" s="709"/>
      <c r="DD46" s="634">
        <v>88400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5853356</v>
      </c>
      <c r="CS49" s="693"/>
      <c r="CT49" s="693"/>
      <c r="CU49" s="693"/>
      <c r="CV49" s="693"/>
      <c r="CW49" s="693"/>
      <c r="CX49" s="693"/>
      <c r="CY49" s="720"/>
      <c r="CZ49" s="721">
        <v>100</v>
      </c>
      <c r="DA49" s="722"/>
      <c r="DB49" s="722"/>
      <c r="DC49" s="723"/>
      <c r="DD49" s="724">
        <v>4238448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election activeCell="B7" sqref="B7:P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5999</v>
      </c>
      <c r="R7" s="755"/>
      <c r="S7" s="755"/>
      <c r="T7" s="755"/>
      <c r="U7" s="755"/>
      <c r="V7" s="755">
        <v>5794</v>
      </c>
      <c r="W7" s="755"/>
      <c r="X7" s="755"/>
      <c r="Y7" s="755"/>
      <c r="Z7" s="755"/>
      <c r="AA7" s="755">
        <v>205</v>
      </c>
      <c r="AB7" s="755"/>
      <c r="AC7" s="755"/>
      <c r="AD7" s="755"/>
      <c r="AE7" s="756"/>
      <c r="AF7" s="757">
        <v>188</v>
      </c>
      <c r="AG7" s="758"/>
      <c r="AH7" s="758"/>
      <c r="AI7" s="758"/>
      <c r="AJ7" s="759"/>
      <c r="AK7" s="794">
        <v>109</v>
      </c>
      <c r="AL7" s="795"/>
      <c r="AM7" s="795"/>
      <c r="AN7" s="795"/>
      <c r="AO7" s="795"/>
      <c r="AP7" s="795">
        <v>4717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4</v>
      </c>
      <c r="CI7" s="792"/>
      <c r="CJ7" s="792"/>
      <c r="CK7" s="792"/>
      <c r="CL7" s="793"/>
      <c r="CM7" s="791">
        <v>56</v>
      </c>
      <c r="CN7" s="792"/>
      <c r="CO7" s="792"/>
      <c r="CP7" s="792"/>
      <c r="CQ7" s="793"/>
      <c r="CR7" s="791">
        <v>18</v>
      </c>
      <c r="CS7" s="792"/>
      <c r="CT7" s="792"/>
      <c r="CU7" s="792"/>
      <c r="CV7" s="793"/>
      <c r="CW7" s="791">
        <v>0</v>
      </c>
      <c r="CX7" s="792"/>
      <c r="CY7" s="792"/>
      <c r="CZ7" s="792"/>
      <c r="DA7" s="793"/>
      <c r="DB7" s="791">
        <v>0</v>
      </c>
      <c r="DC7" s="792"/>
      <c r="DD7" s="792"/>
      <c r="DE7" s="792"/>
      <c r="DF7" s="793"/>
      <c r="DG7" s="791" t="s">
        <v>552</v>
      </c>
      <c r="DH7" s="792"/>
      <c r="DI7" s="792"/>
      <c r="DJ7" s="792"/>
      <c r="DK7" s="793"/>
      <c r="DL7" s="791" t="s">
        <v>536</v>
      </c>
      <c r="DM7" s="792"/>
      <c r="DN7" s="792"/>
      <c r="DO7" s="792"/>
      <c r="DP7" s="793"/>
      <c r="DQ7" s="791" t="s">
        <v>536</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59</v>
      </c>
      <c r="R8" s="779"/>
      <c r="S8" s="779"/>
      <c r="T8" s="779"/>
      <c r="U8" s="779"/>
      <c r="V8" s="779">
        <v>59</v>
      </c>
      <c r="W8" s="779"/>
      <c r="X8" s="779"/>
      <c r="Y8" s="779"/>
      <c r="Z8" s="779"/>
      <c r="AA8" s="779" t="s">
        <v>553</v>
      </c>
      <c r="AB8" s="779"/>
      <c r="AC8" s="779"/>
      <c r="AD8" s="779"/>
      <c r="AE8" s="780"/>
      <c r="AF8" s="781" t="s">
        <v>553</v>
      </c>
      <c r="AG8" s="782"/>
      <c r="AH8" s="782"/>
      <c r="AI8" s="782"/>
      <c r="AJ8" s="783"/>
      <c r="AK8" s="784">
        <v>0</v>
      </c>
      <c r="AL8" s="785"/>
      <c r="AM8" s="785"/>
      <c r="AN8" s="785"/>
      <c r="AO8" s="785"/>
      <c r="AP8" s="785" t="s">
        <v>536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6058</v>
      </c>
      <c r="R23" s="814"/>
      <c r="S23" s="814"/>
      <c r="T23" s="814"/>
      <c r="U23" s="814"/>
      <c r="V23" s="814">
        <v>5853</v>
      </c>
      <c r="W23" s="814"/>
      <c r="X23" s="814"/>
      <c r="Y23" s="814"/>
      <c r="Z23" s="814"/>
      <c r="AA23" s="814">
        <v>205</v>
      </c>
      <c r="AB23" s="814"/>
      <c r="AC23" s="814"/>
      <c r="AD23" s="814"/>
      <c r="AE23" s="815"/>
      <c r="AF23" s="816">
        <v>188</v>
      </c>
      <c r="AG23" s="814"/>
      <c r="AH23" s="814"/>
      <c r="AI23" s="814"/>
      <c r="AJ23" s="817"/>
      <c r="AK23" s="818"/>
      <c r="AL23" s="819"/>
      <c r="AM23" s="819"/>
      <c r="AN23" s="819"/>
      <c r="AO23" s="819"/>
      <c r="AP23" s="814">
        <v>4717</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2411</v>
      </c>
      <c r="R28" s="843"/>
      <c r="S28" s="843"/>
      <c r="T28" s="843"/>
      <c r="U28" s="843"/>
      <c r="V28" s="843">
        <v>2288</v>
      </c>
      <c r="W28" s="843"/>
      <c r="X28" s="843"/>
      <c r="Y28" s="843"/>
      <c r="Z28" s="843"/>
      <c r="AA28" s="843">
        <v>123</v>
      </c>
      <c r="AB28" s="843"/>
      <c r="AC28" s="843"/>
      <c r="AD28" s="843"/>
      <c r="AE28" s="844"/>
      <c r="AF28" s="845">
        <v>123</v>
      </c>
      <c r="AG28" s="843"/>
      <c r="AH28" s="843"/>
      <c r="AI28" s="843"/>
      <c r="AJ28" s="846"/>
      <c r="AK28" s="847">
        <v>220</v>
      </c>
      <c r="AL28" s="838"/>
      <c r="AM28" s="838"/>
      <c r="AN28" s="838"/>
      <c r="AO28" s="838"/>
      <c r="AP28" s="838" t="s">
        <v>535</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1710</v>
      </c>
      <c r="R29" s="779"/>
      <c r="S29" s="779"/>
      <c r="T29" s="779"/>
      <c r="U29" s="779"/>
      <c r="V29" s="779">
        <v>1640</v>
      </c>
      <c r="W29" s="779"/>
      <c r="X29" s="779"/>
      <c r="Y29" s="779"/>
      <c r="Z29" s="779"/>
      <c r="AA29" s="779">
        <v>70</v>
      </c>
      <c r="AB29" s="779"/>
      <c r="AC29" s="779"/>
      <c r="AD29" s="779"/>
      <c r="AE29" s="780"/>
      <c r="AF29" s="781">
        <v>70</v>
      </c>
      <c r="AG29" s="782"/>
      <c r="AH29" s="782"/>
      <c r="AI29" s="782"/>
      <c r="AJ29" s="783"/>
      <c r="AK29" s="850">
        <v>242</v>
      </c>
      <c r="AL29" s="851"/>
      <c r="AM29" s="851"/>
      <c r="AN29" s="851"/>
      <c r="AO29" s="851"/>
      <c r="AP29" s="851">
        <v>89</v>
      </c>
      <c r="AQ29" s="851"/>
      <c r="AR29" s="851"/>
      <c r="AS29" s="851"/>
      <c r="AT29" s="851"/>
      <c r="AU29" s="851">
        <v>89</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127</v>
      </c>
      <c r="R30" s="779"/>
      <c r="S30" s="779"/>
      <c r="T30" s="779"/>
      <c r="U30" s="779"/>
      <c r="V30" s="779">
        <v>125</v>
      </c>
      <c r="W30" s="779"/>
      <c r="X30" s="779"/>
      <c r="Y30" s="779"/>
      <c r="Z30" s="779"/>
      <c r="AA30" s="779">
        <v>2</v>
      </c>
      <c r="AB30" s="779"/>
      <c r="AC30" s="779"/>
      <c r="AD30" s="779"/>
      <c r="AE30" s="780"/>
      <c r="AF30" s="781">
        <v>2</v>
      </c>
      <c r="AG30" s="782"/>
      <c r="AH30" s="782"/>
      <c r="AI30" s="782"/>
      <c r="AJ30" s="783"/>
      <c r="AK30" s="850">
        <v>58</v>
      </c>
      <c r="AL30" s="851"/>
      <c r="AM30" s="851"/>
      <c r="AN30" s="851"/>
      <c r="AO30" s="851"/>
      <c r="AP30" s="851" t="s">
        <v>537</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284</v>
      </c>
      <c r="R31" s="779"/>
      <c r="S31" s="779"/>
      <c r="T31" s="779"/>
      <c r="U31" s="779"/>
      <c r="V31" s="779">
        <v>284</v>
      </c>
      <c r="W31" s="779"/>
      <c r="X31" s="779"/>
      <c r="Y31" s="779"/>
      <c r="Z31" s="779"/>
      <c r="AA31" s="779">
        <v>0</v>
      </c>
      <c r="AB31" s="779"/>
      <c r="AC31" s="779"/>
      <c r="AD31" s="779"/>
      <c r="AE31" s="780"/>
      <c r="AF31" s="781">
        <v>264</v>
      </c>
      <c r="AG31" s="782"/>
      <c r="AH31" s="782"/>
      <c r="AI31" s="782"/>
      <c r="AJ31" s="783"/>
      <c r="AK31" s="850">
        <v>0</v>
      </c>
      <c r="AL31" s="851"/>
      <c r="AM31" s="851"/>
      <c r="AN31" s="851"/>
      <c r="AO31" s="851"/>
      <c r="AP31" s="851">
        <v>1426</v>
      </c>
      <c r="AQ31" s="851"/>
      <c r="AR31" s="851"/>
      <c r="AS31" s="851"/>
      <c r="AT31" s="851"/>
      <c r="AU31" s="851" t="s">
        <v>536</v>
      </c>
      <c r="AV31" s="851"/>
      <c r="AW31" s="851"/>
      <c r="AX31" s="851"/>
      <c r="AY31" s="851"/>
      <c r="AZ31" s="852" t="s">
        <v>536</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758</v>
      </c>
      <c r="R32" s="779"/>
      <c r="S32" s="779"/>
      <c r="T32" s="779"/>
      <c r="U32" s="779"/>
      <c r="V32" s="779">
        <v>605</v>
      </c>
      <c r="W32" s="779"/>
      <c r="X32" s="779"/>
      <c r="Y32" s="779"/>
      <c r="Z32" s="779"/>
      <c r="AA32" s="779">
        <v>153</v>
      </c>
      <c r="AB32" s="779"/>
      <c r="AC32" s="779"/>
      <c r="AD32" s="779"/>
      <c r="AE32" s="780"/>
      <c r="AF32" s="781">
        <v>371</v>
      </c>
      <c r="AG32" s="782"/>
      <c r="AH32" s="782"/>
      <c r="AI32" s="782"/>
      <c r="AJ32" s="783"/>
      <c r="AK32" s="850">
        <v>452</v>
      </c>
      <c r="AL32" s="851"/>
      <c r="AM32" s="851"/>
      <c r="AN32" s="851"/>
      <c r="AO32" s="851"/>
      <c r="AP32" s="851">
        <v>6359</v>
      </c>
      <c r="AQ32" s="851"/>
      <c r="AR32" s="851"/>
      <c r="AS32" s="851"/>
      <c r="AT32" s="851"/>
      <c r="AU32" s="851">
        <v>5803</v>
      </c>
      <c r="AV32" s="851"/>
      <c r="AW32" s="851"/>
      <c r="AX32" s="851"/>
      <c r="AY32" s="851"/>
      <c r="AZ32" s="852" t="s">
        <v>536</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830</v>
      </c>
      <c r="AG63" s="862"/>
      <c r="AH63" s="862"/>
      <c r="AI63" s="862"/>
      <c r="AJ63" s="863"/>
      <c r="AK63" s="864"/>
      <c r="AL63" s="859"/>
      <c r="AM63" s="859"/>
      <c r="AN63" s="859"/>
      <c r="AO63" s="859"/>
      <c r="AP63" s="862">
        <v>7874</v>
      </c>
      <c r="AQ63" s="862"/>
      <c r="AR63" s="862"/>
      <c r="AS63" s="862"/>
      <c r="AT63" s="862"/>
      <c r="AU63" s="862">
        <v>5892</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538</v>
      </c>
      <c r="C68" s="890"/>
      <c r="D68" s="890"/>
      <c r="E68" s="890"/>
      <c r="F68" s="890"/>
      <c r="G68" s="890"/>
      <c r="H68" s="890"/>
      <c r="I68" s="890"/>
      <c r="J68" s="890"/>
      <c r="K68" s="890"/>
      <c r="L68" s="890"/>
      <c r="M68" s="890"/>
      <c r="N68" s="890"/>
      <c r="O68" s="890"/>
      <c r="P68" s="891"/>
      <c r="Q68" s="892">
        <v>842</v>
      </c>
      <c r="R68" s="886"/>
      <c r="S68" s="886"/>
      <c r="T68" s="886"/>
      <c r="U68" s="886"/>
      <c r="V68" s="886">
        <v>816</v>
      </c>
      <c r="W68" s="886"/>
      <c r="X68" s="886"/>
      <c r="Y68" s="886"/>
      <c r="Z68" s="886"/>
      <c r="AA68" s="886">
        <v>26</v>
      </c>
      <c r="AB68" s="886"/>
      <c r="AC68" s="886"/>
      <c r="AD68" s="886"/>
      <c r="AE68" s="886"/>
      <c r="AF68" s="886">
        <v>26</v>
      </c>
      <c r="AG68" s="886"/>
      <c r="AH68" s="886"/>
      <c r="AI68" s="886"/>
      <c r="AJ68" s="886"/>
      <c r="AK68" s="886">
        <v>10</v>
      </c>
      <c r="AL68" s="886"/>
      <c r="AM68" s="886"/>
      <c r="AN68" s="886"/>
      <c r="AO68" s="886"/>
      <c r="AP68" s="886" t="s">
        <v>539</v>
      </c>
      <c r="AQ68" s="886"/>
      <c r="AR68" s="886"/>
      <c r="AS68" s="886"/>
      <c r="AT68" s="886"/>
      <c r="AU68" s="886" t="s">
        <v>539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11886</v>
      </c>
      <c r="R69" s="851"/>
      <c r="S69" s="851"/>
      <c r="T69" s="851"/>
      <c r="U69" s="851"/>
      <c r="V69" s="851">
        <v>10002</v>
      </c>
      <c r="W69" s="851"/>
      <c r="X69" s="851"/>
      <c r="Y69" s="851"/>
      <c r="Z69" s="851"/>
      <c r="AA69" s="851">
        <v>1884</v>
      </c>
      <c r="AB69" s="851"/>
      <c r="AC69" s="851"/>
      <c r="AD69" s="851"/>
      <c r="AE69" s="851"/>
      <c r="AF69" s="851">
        <v>1884</v>
      </c>
      <c r="AG69" s="851"/>
      <c r="AH69" s="851"/>
      <c r="AI69" s="851"/>
      <c r="AJ69" s="851"/>
      <c r="AK69" s="851" t="s">
        <v>539</v>
      </c>
      <c r="AL69" s="851"/>
      <c r="AM69" s="851"/>
      <c r="AN69" s="851"/>
      <c r="AO69" s="851"/>
      <c r="AP69" s="851" t="s">
        <v>539</v>
      </c>
      <c r="AQ69" s="851"/>
      <c r="AR69" s="851"/>
      <c r="AS69" s="851"/>
      <c r="AT69" s="851"/>
      <c r="AU69" s="851" t="s">
        <v>539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280</v>
      </c>
      <c r="R70" s="851"/>
      <c r="S70" s="851"/>
      <c r="T70" s="851"/>
      <c r="U70" s="851"/>
      <c r="V70" s="851">
        <v>269</v>
      </c>
      <c r="W70" s="851"/>
      <c r="X70" s="851"/>
      <c r="Y70" s="851"/>
      <c r="Z70" s="851"/>
      <c r="AA70" s="851">
        <v>11</v>
      </c>
      <c r="AB70" s="851"/>
      <c r="AC70" s="851"/>
      <c r="AD70" s="851"/>
      <c r="AE70" s="851"/>
      <c r="AF70" s="851">
        <v>11</v>
      </c>
      <c r="AG70" s="851"/>
      <c r="AH70" s="851"/>
      <c r="AI70" s="851"/>
      <c r="AJ70" s="851"/>
      <c r="AK70" s="851" t="s">
        <v>539</v>
      </c>
      <c r="AL70" s="851"/>
      <c r="AM70" s="851"/>
      <c r="AN70" s="851"/>
      <c r="AO70" s="851"/>
      <c r="AP70" s="851">
        <v>12</v>
      </c>
      <c r="AQ70" s="851"/>
      <c r="AR70" s="851"/>
      <c r="AS70" s="851"/>
      <c r="AT70" s="851"/>
      <c r="AU70" s="851">
        <v>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833</v>
      </c>
      <c r="R71" s="851"/>
      <c r="S71" s="851"/>
      <c r="T71" s="851"/>
      <c r="U71" s="851"/>
      <c r="V71" s="851">
        <v>803</v>
      </c>
      <c r="W71" s="851"/>
      <c r="X71" s="851"/>
      <c r="Y71" s="851"/>
      <c r="Z71" s="851"/>
      <c r="AA71" s="851">
        <v>30</v>
      </c>
      <c r="AB71" s="851"/>
      <c r="AC71" s="851"/>
      <c r="AD71" s="851"/>
      <c r="AE71" s="851"/>
      <c r="AF71" s="851">
        <v>30</v>
      </c>
      <c r="AG71" s="851"/>
      <c r="AH71" s="851"/>
      <c r="AI71" s="851"/>
      <c r="AJ71" s="851"/>
      <c r="AK71" s="851">
        <v>30</v>
      </c>
      <c r="AL71" s="851"/>
      <c r="AM71" s="851"/>
      <c r="AN71" s="851"/>
      <c r="AO71" s="851"/>
      <c r="AP71" s="851">
        <v>241</v>
      </c>
      <c r="AQ71" s="851"/>
      <c r="AR71" s="851"/>
      <c r="AS71" s="851"/>
      <c r="AT71" s="851"/>
      <c r="AU71" s="851">
        <v>197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2258</v>
      </c>
      <c r="R72" s="851"/>
      <c r="S72" s="851"/>
      <c r="T72" s="851"/>
      <c r="U72" s="851"/>
      <c r="V72" s="851">
        <v>2223</v>
      </c>
      <c r="W72" s="851"/>
      <c r="X72" s="851"/>
      <c r="Y72" s="851"/>
      <c r="Z72" s="851"/>
      <c r="AA72" s="851">
        <v>35</v>
      </c>
      <c r="AB72" s="851"/>
      <c r="AC72" s="851"/>
      <c r="AD72" s="851"/>
      <c r="AE72" s="851"/>
      <c r="AF72" s="851">
        <v>35</v>
      </c>
      <c r="AG72" s="851"/>
      <c r="AH72" s="851"/>
      <c r="AI72" s="851"/>
      <c r="AJ72" s="851"/>
      <c r="AK72" s="851" t="s">
        <v>539</v>
      </c>
      <c r="AL72" s="851"/>
      <c r="AM72" s="851"/>
      <c r="AN72" s="851"/>
      <c r="AO72" s="851"/>
      <c r="AP72" s="851">
        <v>91</v>
      </c>
      <c r="AQ72" s="851"/>
      <c r="AR72" s="851"/>
      <c r="AS72" s="851"/>
      <c r="AT72" s="851"/>
      <c r="AU72" s="851">
        <v>81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178</v>
      </c>
      <c r="R73" s="851"/>
      <c r="S73" s="851"/>
      <c r="T73" s="851"/>
      <c r="U73" s="851"/>
      <c r="V73" s="851">
        <v>169</v>
      </c>
      <c r="W73" s="851"/>
      <c r="X73" s="851"/>
      <c r="Y73" s="851"/>
      <c r="Z73" s="851"/>
      <c r="AA73" s="851">
        <v>9</v>
      </c>
      <c r="AB73" s="851"/>
      <c r="AC73" s="851"/>
      <c r="AD73" s="851"/>
      <c r="AE73" s="851"/>
      <c r="AF73" s="851">
        <v>9</v>
      </c>
      <c r="AG73" s="851"/>
      <c r="AH73" s="851"/>
      <c r="AI73" s="851"/>
      <c r="AJ73" s="851"/>
      <c r="AK73" s="851" t="s">
        <v>536</v>
      </c>
      <c r="AL73" s="851"/>
      <c r="AM73" s="851"/>
      <c r="AN73" s="851"/>
      <c r="AO73" s="851"/>
      <c r="AP73" s="851" t="s">
        <v>539</v>
      </c>
      <c r="AQ73" s="851"/>
      <c r="AR73" s="851"/>
      <c r="AS73" s="851"/>
      <c r="AT73" s="851"/>
      <c r="AU73" s="851" t="s">
        <v>539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545</v>
      </c>
      <c r="C74" s="894"/>
      <c r="D74" s="894"/>
      <c r="E74" s="894"/>
      <c r="F74" s="894"/>
      <c r="G74" s="894"/>
      <c r="H74" s="894"/>
      <c r="I74" s="894"/>
      <c r="J74" s="894"/>
      <c r="K74" s="894"/>
      <c r="L74" s="894"/>
      <c r="M74" s="894"/>
      <c r="N74" s="894"/>
      <c r="O74" s="894"/>
      <c r="P74" s="895"/>
      <c r="Q74" s="896">
        <v>2219</v>
      </c>
      <c r="R74" s="851"/>
      <c r="S74" s="851"/>
      <c r="T74" s="851"/>
      <c r="U74" s="851"/>
      <c r="V74" s="851">
        <v>1596</v>
      </c>
      <c r="W74" s="851"/>
      <c r="X74" s="851"/>
      <c r="Y74" s="851"/>
      <c r="Z74" s="851"/>
      <c r="AA74" s="851">
        <v>623</v>
      </c>
      <c r="AB74" s="851"/>
      <c r="AC74" s="851"/>
      <c r="AD74" s="851"/>
      <c r="AE74" s="851"/>
      <c r="AF74" s="851">
        <v>3001</v>
      </c>
      <c r="AG74" s="851"/>
      <c r="AH74" s="851"/>
      <c r="AI74" s="851"/>
      <c r="AJ74" s="851"/>
      <c r="AK74" s="851" t="s">
        <v>539</v>
      </c>
      <c r="AL74" s="851"/>
      <c r="AM74" s="851"/>
      <c r="AN74" s="851"/>
      <c r="AO74" s="851"/>
      <c r="AP74" s="851">
        <v>3972</v>
      </c>
      <c r="AQ74" s="851"/>
      <c r="AR74" s="851"/>
      <c r="AS74" s="851"/>
      <c r="AT74" s="851"/>
      <c r="AU74" s="851" t="s">
        <v>539</v>
      </c>
      <c r="AV74" s="851"/>
      <c r="AW74" s="851"/>
      <c r="AX74" s="851"/>
      <c r="AY74" s="851"/>
      <c r="AZ74" s="897" t="s">
        <v>546</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97</v>
      </c>
      <c r="R75" s="900"/>
      <c r="S75" s="900"/>
      <c r="T75" s="900"/>
      <c r="U75" s="850"/>
      <c r="V75" s="901">
        <v>93</v>
      </c>
      <c r="W75" s="900"/>
      <c r="X75" s="900"/>
      <c r="Y75" s="900"/>
      <c r="Z75" s="850"/>
      <c r="AA75" s="901">
        <v>4</v>
      </c>
      <c r="AB75" s="900"/>
      <c r="AC75" s="900"/>
      <c r="AD75" s="900"/>
      <c r="AE75" s="850"/>
      <c r="AF75" s="901">
        <v>4</v>
      </c>
      <c r="AG75" s="900"/>
      <c r="AH75" s="900"/>
      <c r="AI75" s="900"/>
      <c r="AJ75" s="850"/>
      <c r="AK75" s="901">
        <v>7</v>
      </c>
      <c r="AL75" s="900"/>
      <c r="AM75" s="900"/>
      <c r="AN75" s="900"/>
      <c r="AO75" s="850"/>
      <c r="AP75" s="901" t="s">
        <v>539</v>
      </c>
      <c r="AQ75" s="900"/>
      <c r="AR75" s="900"/>
      <c r="AS75" s="900"/>
      <c r="AT75" s="850"/>
      <c r="AU75" s="851" t="s">
        <v>539</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14333</v>
      </c>
      <c r="R76" s="900"/>
      <c r="S76" s="900"/>
      <c r="T76" s="900"/>
      <c r="U76" s="850"/>
      <c r="V76" s="901">
        <v>14946</v>
      </c>
      <c r="W76" s="900"/>
      <c r="X76" s="900"/>
      <c r="Y76" s="900"/>
      <c r="Z76" s="850"/>
      <c r="AA76" s="901">
        <v>-613</v>
      </c>
      <c r="AB76" s="900"/>
      <c r="AC76" s="900"/>
      <c r="AD76" s="900"/>
      <c r="AE76" s="850"/>
      <c r="AF76" s="901">
        <v>2769</v>
      </c>
      <c r="AG76" s="900"/>
      <c r="AH76" s="900"/>
      <c r="AI76" s="900"/>
      <c r="AJ76" s="850"/>
      <c r="AK76" s="901">
        <v>1787</v>
      </c>
      <c r="AL76" s="900"/>
      <c r="AM76" s="900"/>
      <c r="AN76" s="900"/>
      <c r="AO76" s="850"/>
      <c r="AP76" s="901">
        <v>5709</v>
      </c>
      <c r="AQ76" s="900"/>
      <c r="AR76" s="900"/>
      <c r="AS76" s="900"/>
      <c r="AT76" s="850"/>
      <c r="AU76" s="901">
        <v>343</v>
      </c>
      <c r="AV76" s="900"/>
      <c r="AW76" s="900"/>
      <c r="AX76" s="900"/>
      <c r="AY76" s="850"/>
      <c r="AZ76" s="897" t="s">
        <v>546</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v>504</v>
      </c>
      <c r="R77" s="900"/>
      <c r="S77" s="900"/>
      <c r="T77" s="900"/>
      <c r="U77" s="850"/>
      <c r="V77" s="901">
        <v>472</v>
      </c>
      <c r="W77" s="900"/>
      <c r="X77" s="900"/>
      <c r="Y77" s="900"/>
      <c r="Z77" s="850"/>
      <c r="AA77" s="901">
        <v>32</v>
      </c>
      <c r="AB77" s="900"/>
      <c r="AC77" s="900"/>
      <c r="AD77" s="900"/>
      <c r="AE77" s="850"/>
      <c r="AF77" s="901">
        <v>32</v>
      </c>
      <c r="AG77" s="900"/>
      <c r="AH77" s="900"/>
      <c r="AI77" s="900"/>
      <c r="AJ77" s="850"/>
      <c r="AK77" s="901">
        <v>20</v>
      </c>
      <c r="AL77" s="900"/>
      <c r="AM77" s="900"/>
      <c r="AN77" s="900"/>
      <c r="AO77" s="850"/>
      <c r="AP77" s="901" t="s">
        <v>539</v>
      </c>
      <c r="AQ77" s="900"/>
      <c r="AR77" s="900"/>
      <c r="AS77" s="900"/>
      <c r="AT77" s="850"/>
      <c r="AU77" s="901" t="s">
        <v>539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550</v>
      </c>
      <c r="C78" s="894"/>
      <c r="D78" s="894"/>
      <c r="E78" s="894"/>
      <c r="F78" s="894"/>
      <c r="G78" s="894"/>
      <c r="H78" s="894"/>
      <c r="I78" s="894"/>
      <c r="J78" s="894"/>
      <c r="K78" s="894"/>
      <c r="L78" s="894"/>
      <c r="M78" s="894"/>
      <c r="N78" s="894"/>
      <c r="O78" s="894"/>
      <c r="P78" s="895"/>
      <c r="Q78" s="896">
        <v>162336</v>
      </c>
      <c r="R78" s="851"/>
      <c r="S78" s="851"/>
      <c r="T78" s="851"/>
      <c r="U78" s="851"/>
      <c r="V78" s="851">
        <v>158133</v>
      </c>
      <c r="W78" s="851"/>
      <c r="X78" s="851"/>
      <c r="Y78" s="851"/>
      <c r="Z78" s="851"/>
      <c r="AA78" s="851">
        <v>4203</v>
      </c>
      <c r="AB78" s="851"/>
      <c r="AC78" s="851"/>
      <c r="AD78" s="851"/>
      <c r="AE78" s="851"/>
      <c r="AF78" s="851">
        <v>4199</v>
      </c>
      <c r="AG78" s="851"/>
      <c r="AH78" s="851"/>
      <c r="AI78" s="851"/>
      <c r="AJ78" s="851"/>
      <c r="AK78" s="851">
        <v>2277</v>
      </c>
      <c r="AL78" s="851"/>
      <c r="AM78" s="851"/>
      <c r="AN78" s="851"/>
      <c r="AO78" s="851"/>
      <c r="AP78" s="851" t="s">
        <v>539</v>
      </c>
      <c r="AQ78" s="851"/>
      <c r="AR78" s="851"/>
      <c r="AS78" s="851"/>
      <c r="AT78" s="851"/>
      <c r="AU78" s="851" t="s">
        <v>539</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11302</v>
      </c>
      <c r="AG88" s="862"/>
      <c r="AH88" s="862"/>
      <c r="AI88" s="862"/>
      <c r="AJ88" s="862"/>
      <c r="AK88" s="859"/>
      <c r="AL88" s="859"/>
      <c r="AM88" s="859"/>
      <c r="AN88" s="859"/>
      <c r="AO88" s="859"/>
      <c r="AP88" s="862">
        <v>10025</v>
      </c>
      <c r="AQ88" s="862"/>
      <c r="AR88" s="862"/>
      <c r="AS88" s="862"/>
      <c r="AT88" s="862"/>
      <c r="AU88" s="862">
        <v>622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18</v>
      </c>
      <c r="CS102" s="870"/>
      <c r="CT102" s="870"/>
      <c r="CU102" s="870"/>
      <c r="CV102" s="913"/>
      <c r="CW102" s="912">
        <v>0</v>
      </c>
      <c r="CX102" s="870"/>
      <c r="CY102" s="870"/>
      <c r="CZ102" s="870"/>
      <c r="DA102" s="913"/>
      <c r="DB102" s="912">
        <v>0</v>
      </c>
      <c r="DC102" s="870"/>
      <c r="DD102" s="870"/>
      <c r="DE102" s="870"/>
      <c r="DF102" s="913"/>
      <c r="DG102" s="912" t="s">
        <v>535</v>
      </c>
      <c r="DH102" s="870"/>
      <c r="DI102" s="870"/>
      <c r="DJ102" s="870"/>
      <c r="DK102" s="913"/>
      <c r="DL102" s="912" t="s">
        <v>535</v>
      </c>
      <c r="DM102" s="870"/>
      <c r="DN102" s="870"/>
      <c r="DO102" s="870"/>
      <c r="DP102" s="913"/>
      <c r="DQ102" s="912" t="s">
        <v>535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557179</v>
      </c>
      <c r="AB110" s="922"/>
      <c r="AC110" s="922"/>
      <c r="AD110" s="922"/>
      <c r="AE110" s="923"/>
      <c r="AF110" s="924">
        <v>551190</v>
      </c>
      <c r="AG110" s="922"/>
      <c r="AH110" s="922"/>
      <c r="AI110" s="922"/>
      <c r="AJ110" s="923"/>
      <c r="AK110" s="924">
        <v>518809</v>
      </c>
      <c r="AL110" s="922"/>
      <c r="AM110" s="922"/>
      <c r="AN110" s="922"/>
      <c r="AO110" s="923"/>
      <c r="AP110" s="925">
        <v>15.3</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5129466</v>
      </c>
      <c r="BR110" s="957"/>
      <c r="BS110" s="957"/>
      <c r="BT110" s="957"/>
      <c r="BU110" s="957"/>
      <c r="BV110" s="957">
        <v>4918757</v>
      </c>
      <c r="BW110" s="957"/>
      <c r="BX110" s="957"/>
      <c r="BY110" s="957"/>
      <c r="BZ110" s="957"/>
      <c r="CA110" s="957">
        <v>4717358</v>
      </c>
      <c r="CB110" s="957"/>
      <c r="CC110" s="957"/>
      <c r="CD110" s="957"/>
      <c r="CE110" s="957"/>
      <c r="CF110" s="971">
        <v>139.5</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11799</v>
      </c>
      <c r="BR111" s="950"/>
      <c r="BS111" s="950"/>
      <c r="BT111" s="950"/>
      <c r="BU111" s="950"/>
      <c r="BV111" s="950">
        <v>8650</v>
      </c>
      <c r="BW111" s="950"/>
      <c r="BX111" s="950"/>
      <c r="BY111" s="950"/>
      <c r="BZ111" s="950"/>
      <c r="CA111" s="950">
        <v>6485</v>
      </c>
      <c r="CB111" s="950"/>
      <c r="CC111" s="950"/>
      <c r="CD111" s="950"/>
      <c r="CE111" s="950"/>
      <c r="CF111" s="944">
        <v>0.2</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6037445</v>
      </c>
      <c r="BR112" s="950"/>
      <c r="BS112" s="950"/>
      <c r="BT112" s="950"/>
      <c r="BU112" s="950"/>
      <c r="BV112" s="950">
        <v>5930502</v>
      </c>
      <c r="BW112" s="950"/>
      <c r="BX112" s="950"/>
      <c r="BY112" s="950"/>
      <c r="BZ112" s="950"/>
      <c r="CA112" s="950">
        <v>5684635</v>
      </c>
      <c r="CB112" s="950"/>
      <c r="CC112" s="950"/>
      <c r="CD112" s="950"/>
      <c r="CE112" s="950"/>
      <c r="CF112" s="944">
        <v>168.1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11799</v>
      </c>
      <c r="DH112" s="950"/>
      <c r="DI112" s="950"/>
      <c r="DJ112" s="950"/>
      <c r="DK112" s="950"/>
      <c r="DL112" s="950">
        <v>8650</v>
      </c>
      <c r="DM112" s="950"/>
      <c r="DN112" s="950"/>
      <c r="DO112" s="950"/>
      <c r="DP112" s="950"/>
      <c r="DQ112" s="950">
        <v>6485</v>
      </c>
      <c r="DR112" s="950"/>
      <c r="DS112" s="950"/>
      <c r="DT112" s="950"/>
      <c r="DU112" s="950"/>
      <c r="DV112" s="951">
        <v>0.2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396721</v>
      </c>
      <c r="AB113" s="964"/>
      <c r="AC113" s="964"/>
      <c r="AD113" s="964"/>
      <c r="AE113" s="965"/>
      <c r="AF113" s="966">
        <v>442351</v>
      </c>
      <c r="AG113" s="964"/>
      <c r="AH113" s="964"/>
      <c r="AI113" s="964"/>
      <c r="AJ113" s="965"/>
      <c r="AK113" s="966">
        <v>446950</v>
      </c>
      <c r="AL113" s="964"/>
      <c r="AM113" s="964"/>
      <c r="AN113" s="964"/>
      <c r="AO113" s="965"/>
      <c r="AP113" s="967">
        <v>13.2</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750074</v>
      </c>
      <c r="BR113" s="950"/>
      <c r="BS113" s="950"/>
      <c r="BT113" s="950"/>
      <c r="BU113" s="950"/>
      <c r="BV113" s="950">
        <v>687060</v>
      </c>
      <c r="BW113" s="950"/>
      <c r="BX113" s="950"/>
      <c r="BY113" s="950"/>
      <c r="BZ113" s="950"/>
      <c r="CA113" s="950">
        <v>623242</v>
      </c>
      <c r="CB113" s="950"/>
      <c r="CC113" s="950"/>
      <c r="CD113" s="950"/>
      <c r="CE113" s="950"/>
      <c r="CF113" s="944">
        <v>18.399999999999999</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38695</v>
      </c>
      <c r="AB114" s="989"/>
      <c r="AC114" s="989"/>
      <c r="AD114" s="989"/>
      <c r="AE114" s="990"/>
      <c r="AF114" s="991">
        <v>53242</v>
      </c>
      <c r="AG114" s="989"/>
      <c r="AH114" s="989"/>
      <c r="AI114" s="989"/>
      <c r="AJ114" s="990"/>
      <c r="AK114" s="991">
        <v>54933</v>
      </c>
      <c r="AL114" s="989"/>
      <c r="AM114" s="989"/>
      <c r="AN114" s="989"/>
      <c r="AO114" s="990"/>
      <c r="AP114" s="992">
        <v>1.6</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1272539</v>
      </c>
      <c r="BR114" s="950"/>
      <c r="BS114" s="950"/>
      <c r="BT114" s="950"/>
      <c r="BU114" s="950"/>
      <c r="BV114" s="950">
        <v>1062898</v>
      </c>
      <c r="BW114" s="950"/>
      <c r="BX114" s="950"/>
      <c r="BY114" s="950"/>
      <c r="BZ114" s="950"/>
      <c r="CA114" s="950">
        <v>1005325</v>
      </c>
      <c r="CB114" s="950"/>
      <c r="CC114" s="950"/>
      <c r="CD114" s="950"/>
      <c r="CE114" s="950"/>
      <c r="CF114" s="944">
        <v>29.7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6716</v>
      </c>
      <c r="AB115" s="964"/>
      <c r="AC115" s="964"/>
      <c r="AD115" s="964"/>
      <c r="AE115" s="965"/>
      <c r="AF115" s="966">
        <v>3292</v>
      </c>
      <c r="AG115" s="964"/>
      <c r="AH115" s="964"/>
      <c r="AI115" s="964"/>
      <c r="AJ115" s="965"/>
      <c r="AK115" s="966">
        <v>2236</v>
      </c>
      <c r="AL115" s="964"/>
      <c r="AM115" s="964"/>
      <c r="AN115" s="964"/>
      <c r="AO115" s="965"/>
      <c r="AP115" s="967">
        <v>0.1</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999311</v>
      </c>
      <c r="AB117" s="1007"/>
      <c r="AC117" s="1007"/>
      <c r="AD117" s="1007"/>
      <c r="AE117" s="1008"/>
      <c r="AF117" s="1009">
        <v>1050075</v>
      </c>
      <c r="AG117" s="1007"/>
      <c r="AH117" s="1007"/>
      <c r="AI117" s="1007"/>
      <c r="AJ117" s="1008"/>
      <c r="AK117" s="1009">
        <v>1022928</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431</v>
      </c>
      <c r="BP119" s="1036"/>
      <c r="BQ119" s="1027">
        <v>13201323</v>
      </c>
      <c r="BR119" s="1028"/>
      <c r="BS119" s="1028"/>
      <c r="BT119" s="1028"/>
      <c r="BU119" s="1028"/>
      <c r="BV119" s="1028">
        <v>12607867</v>
      </c>
      <c r="BW119" s="1028"/>
      <c r="BX119" s="1028"/>
      <c r="BY119" s="1028"/>
      <c r="BZ119" s="1028"/>
      <c r="CA119" s="1028">
        <v>12037045</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746052</v>
      </c>
      <c r="BR120" s="957"/>
      <c r="BS120" s="957"/>
      <c r="BT120" s="957"/>
      <c r="BU120" s="957"/>
      <c r="BV120" s="957">
        <v>947755</v>
      </c>
      <c r="BW120" s="957"/>
      <c r="BX120" s="957"/>
      <c r="BY120" s="957"/>
      <c r="BZ120" s="957"/>
      <c r="CA120" s="957">
        <v>1152009</v>
      </c>
      <c r="CB120" s="957"/>
      <c r="CC120" s="957"/>
      <c r="CD120" s="957"/>
      <c r="CE120" s="957"/>
      <c r="CF120" s="971">
        <v>34.1</v>
      </c>
      <c r="CG120" s="972"/>
      <c r="CH120" s="972"/>
      <c r="CI120" s="972"/>
      <c r="CJ120" s="972"/>
      <c r="CK120" s="1037" t="s">
        <v>435</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5892218</v>
      </c>
      <c r="DH120" s="957"/>
      <c r="DI120" s="957"/>
      <c r="DJ120" s="957"/>
      <c r="DK120" s="957"/>
      <c r="DL120" s="957">
        <v>5811367</v>
      </c>
      <c r="DM120" s="957"/>
      <c r="DN120" s="957"/>
      <c r="DO120" s="957"/>
      <c r="DP120" s="957"/>
      <c r="DQ120" s="957">
        <v>5595832</v>
      </c>
      <c r="DR120" s="957"/>
      <c r="DS120" s="957"/>
      <c r="DT120" s="957"/>
      <c r="DU120" s="957"/>
      <c r="DV120" s="958">
        <v>165.5</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3149</v>
      </c>
      <c r="AB121" s="989"/>
      <c r="AC121" s="989"/>
      <c r="AD121" s="989"/>
      <c r="AE121" s="990"/>
      <c r="AF121" s="991">
        <v>3149</v>
      </c>
      <c r="AG121" s="989"/>
      <c r="AH121" s="989"/>
      <c r="AI121" s="989"/>
      <c r="AJ121" s="990"/>
      <c r="AK121" s="991">
        <v>2165</v>
      </c>
      <c r="AL121" s="989"/>
      <c r="AM121" s="989"/>
      <c r="AN121" s="989"/>
      <c r="AO121" s="990"/>
      <c r="AP121" s="992">
        <v>0.1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2629</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v>114895</v>
      </c>
      <c r="DH121" s="950"/>
      <c r="DI121" s="950"/>
      <c r="DJ121" s="950"/>
      <c r="DK121" s="950"/>
      <c r="DL121" s="950">
        <v>101849</v>
      </c>
      <c r="DM121" s="950"/>
      <c r="DN121" s="950"/>
      <c r="DO121" s="950"/>
      <c r="DP121" s="950"/>
      <c r="DQ121" s="950">
        <v>88803</v>
      </c>
      <c r="DR121" s="950"/>
      <c r="DS121" s="950"/>
      <c r="DT121" s="950"/>
      <c r="DU121" s="950"/>
      <c r="DV121" s="951">
        <v>2.6</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6979721</v>
      </c>
      <c r="BR122" s="1028"/>
      <c r="BS122" s="1028"/>
      <c r="BT122" s="1028"/>
      <c r="BU122" s="1028"/>
      <c r="BV122" s="1028">
        <v>6810621</v>
      </c>
      <c r="BW122" s="1028"/>
      <c r="BX122" s="1028"/>
      <c r="BY122" s="1028"/>
      <c r="BZ122" s="1028"/>
      <c r="CA122" s="1028">
        <v>6564148</v>
      </c>
      <c r="CB122" s="1028"/>
      <c r="CC122" s="1028"/>
      <c r="CD122" s="1028"/>
      <c r="CE122" s="1028"/>
      <c r="CF122" s="1048">
        <v>194.1</v>
      </c>
      <c r="CG122" s="1049"/>
      <c r="CH122" s="1049"/>
      <c r="CI122" s="1049"/>
      <c r="CJ122" s="1049"/>
      <c r="CK122" s="1040"/>
      <c r="CL122" s="1041"/>
      <c r="CM122" s="1041"/>
      <c r="CN122" s="1041"/>
      <c r="CO122" s="1042"/>
      <c r="CP122" s="1050" t="s">
        <v>439</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7728402</v>
      </c>
      <c r="BR123" s="1096"/>
      <c r="BS123" s="1096"/>
      <c r="BT123" s="1096"/>
      <c r="BU123" s="1096"/>
      <c r="BV123" s="1096">
        <v>7758376</v>
      </c>
      <c r="BW123" s="1096"/>
      <c r="BX123" s="1096"/>
      <c r="BY123" s="1096"/>
      <c r="BZ123" s="1096"/>
      <c r="CA123" s="1096">
        <v>7716157</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161.9</v>
      </c>
      <c r="BR124" s="1058"/>
      <c r="BS124" s="1058"/>
      <c r="BT124" s="1058"/>
      <c r="BU124" s="1058"/>
      <c r="BV124" s="1058">
        <v>140.6</v>
      </c>
      <c r="BW124" s="1058"/>
      <c r="BX124" s="1058"/>
      <c r="BY124" s="1058"/>
      <c r="BZ124" s="1058"/>
      <c r="CA124" s="1058">
        <v>127.7</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30332</v>
      </c>
      <c r="DH124" s="1014"/>
      <c r="DI124" s="1014"/>
      <c r="DJ124" s="1014"/>
      <c r="DK124" s="1015"/>
      <c r="DL124" s="1013">
        <v>17286</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1471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2096</v>
      </c>
      <c r="AB127" s="989"/>
      <c r="AC127" s="989"/>
      <c r="AD127" s="989"/>
      <c r="AE127" s="990"/>
      <c r="AF127" s="991">
        <v>143</v>
      </c>
      <c r="AG127" s="989"/>
      <c r="AH127" s="989"/>
      <c r="AI127" s="989"/>
      <c r="AJ127" s="990"/>
      <c r="AK127" s="991">
        <v>71</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3945311</v>
      </c>
      <c r="AB129" s="989"/>
      <c r="AC129" s="989"/>
      <c r="AD129" s="989"/>
      <c r="AE129" s="990"/>
      <c r="AF129" s="991">
        <v>4032161</v>
      </c>
      <c r="AG129" s="989"/>
      <c r="AH129" s="989"/>
      <c r="AI129" s="989"/>
      <c r="AJ129" s="990"/>
      <c r="AK129" s="991">
        <v>3968038</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566501</v>
      </c>
      <c r="AB130" s="989"/>
      <c r="AC130" s="989"/>
      <c r="AD130" s="989"/>
      <c r="AE130" s="990"/>
      <c r="AF130" s="991">
        <v>585784</v>
      </c>
      <c r="AG130" s="989"/>
      <c r="AH130" s="989"/>
      <c r="AI130" s="989"/>
      <c r="AJ130" s="990"/>
      <c r="AK130" s="991">
        <v>586156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3378810</v>
      </c>
      <c r="AB131" s="1014"/>
      <c r="AC131" s="1014"/>
      <c r="AD131" s="1014"/>
      <c r="AE131" s="1015"/>
      <c r="AF131" s="1013">
        <v>3446377</v>
      </c>
      <c r="AG131" s="1014"/>
      <c r="AH131" s="1014"/>
      <c r="AI131" s="1014"/>
      <c r="AJ131" s="1015"/>
      <c r="AK131" s="1013">
        <v>3381882</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127.7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12.809539450000001</v>
      </c>
      <c r="AB132" s="1130"/>
      <c r="AC132" s="1130"/>
      <c r="AD132" s="1130"/>
      <c r="AE132" s="1131"/>
      <c r="AF132" s="1132">
        <v>13.471857549999999</v>
      </c>
      <c r="AG132" s="1130"/>
      <c r="AH132" s="1130"/>
      <c r="AI132" s="1130"/>
      <c r="AJ132" s="1131"/>
      <c r="AK132" s="1132">
        <v>12.91505736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13.1</v>
      </c>
      <c r="AB133" s="1113"/>
      <c r="AC133" s="1113"/>
      <c r="AD133" s="1113"/>
      <c r="AE133" s="1114"/>
      <c r="AF133" s="1112">
        <v>13</v>
      </c>
      <c r="AG133" s="1113"/>
      <c r="AH133" s="1113"/>
      <c r="AI133" s="1113"/>
      <c r="AJ133" s="1114"/>
      <c r="AK133" s="1112">
        <v>13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A61" sqref="A61:XFD6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859108</v>
      </c>
      <c r="L9" s="266">
        <v>63979</v>
      </c>
      <c r="M9" s="267">
        <v>92016</v>
      </c>
      <c r="N9" s="268">
        <v>-30.5</v>
      </c>
    </row>
    <row r="10" spans="1:16" x14ac:dyDescent="0.15">
      <c r="A10" s="250"/>
      <c r="B10" s="246"/>
      <c r="C10" s="246"/>
      <c r="D10" s="246"/>
      <c r="E10" s="246"/>
      <c r="F10" s="246"/>
      <c r="G10" s="1152" t="s">
        <v>474</v>
      </c>
      <c r="H10" s="1153"/>
      <c r="I10" s="1153"/>
      <c r="J10" s="1154"/>
      <c r="K10" s="269">
        <v>62048</v>
      </c>
      <c r="L10" s="270">
        <v>4621</v>
      </c>
      <c r="M10" s="271">
        <v>10652</v>
      </c>
      <c r="N10" s="272">
        <v>-56.6</v>
      </c>
    </row>
    <row r="11" spans="1:16" ht="13.5" customHeight="1" x14ac:dyDescent="0.15">
      <c r="A11" s="250"/>
      <c r="B11" s="246"/>
      <c r="C11" s="246"/>
      <c r="D11" s="246"/>
      <c r="E11" s="246"/>
      <c r="F11" s="246"/>
      <c r="G11" s="1152" t="s">
        <v>475</v>
      </c>
      <c r="H11" s="1153"/>
      <c r="I11" s="1153"/>
      <c r="J11" s="1154"/>
      <c r="K11" s="269">
        <v>326379</v>
      </c>
      <c r="L11" s="270">
        <v>24306</v>
      </c>
      <c r="M11" s="271">
        <v>19007</v>
      </c>
      <c r="N11" s="272">
        <v>27.9</v>
      </c>
    </row>
    <row r="12" spans="1:16" ht="13.5" customHeight="1" x14ac:dyDescent="0.15">
      <c r="A12" s="250"/>
      <c r="B12" s="246"/>
      <c r="C12" s="246"/>
      <c r="D12" s="246"/>
      <c r="E12" s="246"/>
      <c r="F12" s="246"/>
      <c r="G12" s="1152" t="s">
        <v>476</v>
      </c>
      <c r="H12" s="1153"/>
      <c r="I12" s="1153"/>
      <c r="J12" s="1154"/>
      <c r="K12" s="269">
        <v>8543</v>
      </c>
      <c r="L12" s="270">
        <v>636</v>
      </c>
      <c r="M12" s="271">
        <v>2018</v>
      </c>
      <c r="N12" s="272">
        <v>-68.5</v>
      </c>
    </row>
    <row r="13" spans="1:16" ht="13.5" customHeight="1" x14ac:dyDescent="0.15">
      <c r="A13" s="250"/>
      <c r="B13" s="246"/>
      <c r="C13" s="246"/>
      <c r="D13" s="246"/>
      <c r="E13" s="246"/>
      <c r="F13" s="246"/>
      <c r="G13" s="1152" t="s">
        <v>477</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479</v>
      </c>
      <c r="H14" s="1153"/>
      <c r="I14" s="1153"/>
      <c r="J14" s="1154"/>
      <c r="K14" s="269">
        <v>86706</v>
      </c>
      <c r="L14" s="270">
        <v>6457</v>
      </c>
      <c r="M14" s="271">
        <v>4366</v>
      </c>
      <c r="N14" s="272">
        <v>47.9</v>
      </c>
    </row>
    <row r="15" spans="1:16" ht="13.5" customHeight="1" x14ac:dyDescent="0.15">
      <c r="A15" s="250"/>
      <c r="B15" s="246"/>
      <c r="C15" s="246"/>
      <c r="D15" s="246"/>
      <c r="E15" s="246"/>
      <c r="F15" s="246"/>
      <c r="G15" s="1152" t="s">
        <v>480</v>
      </c>
      <c r="H15" s="1153"/>
      <c r="I15" s="1153"/>
      <c r="J15" s="1154"/>
      <c r="K15" s="269">
        <v>3082</v>
      </c>
      <c r="L15" s="270">
        <v>230</v>
      </c>
      <c r="M15" s="271">
        <v>2173</v>
      </c>
      <c r="N15" s="272">
        <v>-89.4</v>
      </c>
    </row>
    <row r="16" spans="1:16" x14ac:dyDescent="0.15">
      <c r="A16" s="250"/>
      <c r="B16" s="246"/>
      <c r="C16" s="246"/>
      <c r="D16" s="246"/>
      <c r="E16" s="246"/>
      <c r="F16" s="246"/>
      <c r="G16" s="1155" t="s">
        <v>481</v>
      </c>
      <c r="H16" s="1156"/>
      <c r="I16" s="1156"/>
      <c r="J16" s="1157"/>
      <c r="K16" s="270">
        <v>-117895</v>
      </c>
      <c r="L16" s="270">
        <v>-8780</v>
      </c>
      <c r="M16" s="271">
        <v>-9866</v>
      </c>
      <c r="N16" s="272">
        <v>-11</v>
      </c>
    </row>
    <row r="17" spans="1:16" x14ac:dyDescent="0.15">
      <c r="A17" s="250"/>
      <c r="B17" s="246"/>
      <c r="C17" s="246"/>
      <c r="D17" s="246"/>
      <c r="E17" s="246"/>
      <c r="F17" s="246"/>
      <c r="G17" s="1155" t="s">
        <v>170</v>
      </c>
      <c r="H17" s="1156"/>
      <c r="I17" s="1156"/>
      <c r="J17" s="1157"/>
      <c r="K17" s="270">
        <v>1227971</v>
      </c>
      <c r="L17" s="270">
        <v>91449</v>
      </c>
      <c r="M17" s="271">
        <v>120366</v>
      </c>
      <c r="N17" s="272">
        <v>-24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6.93</v>
      </c>
      <c r="L21" s="283">
        <v>10.92</v>
      </c>
      <c r="M21" s="284">
        <v>-3.99</v>
      </c>
      <c r="N21" s="251"/>
      <c r="O21" s="285"/>
      <c r="P21" s="281"/>
    </row>
    <row r="22" spans="1:16" s="286" customFormat="1" x14ac:dyDescent="0.15">
      <c r="A22" s="281"/>
      <c r="B22" s="251"/>
      <c r="C22" s="251"/>
      <c r="D22" s="251"/>
      <c r="E22" s="251"/>
      <c r="F22" s="251"/>
      <c r="G22" s="1147" t="s">
        <v>487</v>
      </c>
      <c r="H22" s="1148"/>
      <c r="I22" s="1148"/>
      <c r="J22" s="1149"/>
      <c r="K22" s="287">
        <v>97.4</v>
      </c>
      <c r="L22" s="288">
        <v>95.8</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518809</v>
      </c>
      <c r="L32" s="296">
        <v>38636</v>
      </c>
      <c r="M32" s="297">
        <v>79817</v>
      </c>
      <c r="N32" s="298">
        <v>-51.6</v>
      </c>
    </row>
    <row r="33" spans="1:16" ht="13.5" customHeight="1" x14ac:dyDescent="0.15">
      <c r="A33" s="250"/>
      <c r="B33" s="246"/>
      <c r="C33" s="246"/>
      <c r="D33" s="246"/>
      <c r="E33" s="246"/>
      <c r="F33" s="246"/>
      <c r="G33" s="1163" t="s">
        <v>492</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493</v>
      </c>
      <c r="H34" s="1164"/>
      <c r="I34" s="1164"/>
      <c r="J34" s="1165"/>
      <c r="K34" s="296" t="s">
        <v>478</v>
      </c>
      <c r="L34" s="296" t="s">
        <v>478</v>
      </c>
      <c r="M34" s="297" t="s">
        <v>478</v>
      </c>
      <c r="N34" s="298" t="s">
        <v>478</v>
      </c>
    </row>
    <row r="35" spans="1:16" ht="27" customHeight="1" x14ac:dyDescent="0.15">
      <c r="A35" s="250"/>
      <c r="B35" s="246"/>
      <c r="C35" s="246"/>
      <c r="D35" s="246"/>
      <c r="E35" s="246"/>
      <c r="F35" s="246"/>
      <c r="G35" s="1163" t="s">
        <v>494</v>
      </c>
      <c r="H35" s="1164"/>
      <c r="I35" s="1164"/>
      <c r="J35" s="1165"/>
      <c r="K35" s="296">
        <v>446950</v>
      </c>
      <c r="L35" s="296">
        <v>33285</v>
      </c>
      <c r="M35" s="297">
        <v>25876</v>
      </c>
      <c r="N35" s="298">
        <v>28.6</v>
      </c>
    </row>
    <row r="36" spans="1:16" ht="27" customHeight="1" x14ac:dyDescent="0.15">
      <c r="A36" s="250"/>
      <c r="B36" s="246"/>
      <c r="C36" s="246"/>
      <c r="D36" s="246"/>
      <c r="E36" s="246"/>
      <c r="F36" s="246"/>
      <c r="G36" s="1163" t="s">
        <v>495</v>
      </c>
      <c r="H36" s="1164"/>
      <c r="I36" s="1164"/>
      <c r="J36" s="1165"/>
      <c r="K36" s="296">
        <v>54933</v>
      </c>
      <c r="L36" s="296">
        <v>4091</v>
      </c>
      <c r="M36" s="297">
        <v>3089</v>
      </c>
      <c r="N36" s="298">
        <v>32.4</v>
      </c>
    </row>
    <row r="37" spans="1:16" ht="13.5" customHeight="1" x14ac:dyDescent="0.15">
      <c r="A37" s="250"/>
      <c r="B37" s="246"/>
      <c r="C37" s="246"/>
      <c r="D37" s="246"/>
      <c r="E37" s="246"/>
      <c r="F37" s="246"/>
      <c r="G37" s="1163" t="s">
        <v>496</v>
      </c>
      <c r="H37" s="1164"/>
      <c r="I37" s="1164"/>
      <c r="J37" s="1165"/>
      <c r="K37" s="296">
        <v>2236</v>
      </c>
      <c r="L37" s="296">
        <v>167</v>
      </c>
      <c r="M37" s="297">
        <v>1224</v>
      </c>
      <c r="N37" s="298">
        <v>-86.4</v>
      </c>
    </row>
    <row r="38" spans="1:16" ht="27" customHeight="1" x14ac:dyDescent="0.15">
      <c r="A38" s="250"/>
      <c r="B38" s="246"/>
      <c r="C38" s="246"/>
      <c r="D38" s="246"/>
      <c r="E38" s="246"/>
      <c r="F38" s="246"/>
      <c r="G38" s="1166" t="s">
        <v>497</v>
      </c>
      <c r="H38" s="1167"/>
      <c r="I38" s="1167"/>
      <c r="J38" s="1168"/>
      <c r="K38" s="299" t="s">
        <v>478</v>
      </c>
      <c r="L38" s="299" t="s">
        <v>478</v>
      </c>
      <c r="M38" s="300">
        <v>18</v>
      </c>
      <c r="N38" s="301" t="s">
        <v>478</v>
      </c>
      <c r="O38" s="295"/>
    </row>
    <row r="39" spans="1:16" x14ac:dyDescent="0.15">
      <c r="A39" s="250"/>
      <c r="B39" s="246"/>
      <c r="C39" s="246"/>
      <c r="D39" s="246"/>
      <c r="E39" s="246"/>
      <c r="F39" s="246"/>
      <c r="G39" s="1166" t="s">
        <v>498</v>
      </c>
      <c r="H39" s="1167"/>
      <c r="I39" s="1167"/>
      <c r="J39" s="1168"/>
      <c r="K39" s="302" t="s">
        <v>478</v>
      </c>
      <c r="L39" s="302" t="s">
        <v>478</v>
      </c>
      <c r="M39" s="303">
        <v>-3655</v>
      </c>
      <c r="N39" s="304" t="s">
        <v>478</v>
      </c>
      <c r="O39" s="295"/>
    </row>
    <row r="40" spans="1:16" ht="27" customHeight="1" x14ac:dyDescent="0.15">
      <c r="A40" s="250"/>
      <c r="B40" s="246"/>
      <c r="C40" s="246"/>
      <c r="D40" s="246"/>
      <c r="E40" s="246"/>
      <c r="F40" s="246"/>
      <c r="G40" s="1163" t="s">
        <v>499</v>
      </c>
      <c r="H40" s="1164"/>
      <c r="I40" s="1164"/>
      <c r="J40" s="1165"/>
      <c r="K40" s="302">
        <v>-586156</v>
      </c>
      <c r="L40" s="302">
        <v>-43652</v>
      </c>
      <c r="M40" s="303">
        <v>-74052</v>
      </c>
      <c r="N40" s="304">
        <v>-41.1</v>
      </c>
      <c r="O40" s="295"/>
    </row>
    <row r="41" spans="1:16" x14ac:dyDescent="0.15">
      <c r="A41" s="250"/>
      <c r="B41" s="246"/>
      <c r="C41" s="246"/>
      <c r="D41" s="246"/>
      <c r="E41" s="246"/>
      <c r="F41" s="246"/>
      <c r="G41" s="1169" t="s">
        <v>281</v>
      </c>
      <c r="H41" s="1170"/>
      <c r="I41" s="1170"/>
      <c r="J41" s="1171"/>
      <c r="K41" s="296">
        <v>436772</v>
      </c>
      <c r="L41" s="302">
        <v>32527</v>
      </c>
      <c r="M41" s="303">
        <v>32317</v>
      </c>
      <c r="N41" s="304">
        <v>0.6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239053</v>
      </c>
      <c r="J51" s="322">
        <v>16998</v>
      </c>
      <c r="K51" s="323">
        <v>-35.9</v>
      </c>
      <c r="L51" s="324">
        <v>114097</v>
      </c>
      <c r="M51" s="325">
        <v>-2.7</v>
      </c>
      <c r="N51" s="326">
        <v>-33.200000000000003</v>
      </c>
    </row>
    <row r="52" spans="1:14" x14ac:dyDescent="0.15">
      <c r="A52" s="250"/>
      <c r="B52" s="246"/>
      <c r="C52" s="246"/>
      <c r="D52" s="246"/>
      <c r="E52" s="246"/>
      <c r="F52" s="246"/>
      <c r="G52" s="327"/>
      <c r="H52" s="328" t="s">
        <v>510</v>
      </c>
      <c r="I52" s="329">
        <v>184546</v>
      </c>
      <c r="J52" s="330">
        <v>13122</v>
      </c>
      <c r="K52" s="331">
        <v>-11</v>
      </c>
      <c r="L52" s="332">
        <v>61630</v>
      </c>
      <c r="M52" s="333">
        <v>3.8</v>
      </c>
      <c r="N52" s="334">
        <v>-14.8</v>
      </c>
    </row>
    <row r="53" spans="1:14" x14ac:dyDescent="0.15">
      <c r="A53" s="250"/>
      <c r="B53" s="246"/>
      <c r="C53" s="246"/>
      <c r="D53" s="246"/>
      <c r="E53" s="246"/>
      <c r="F53" s="246"/>
      <c r="G53" s="312" t="s">
        <v>511</v>
      </c>
      <c r="H53" s="313"/>
      <c r="I53" s="321">
        <v>299180</v>
      </c>
      <c r="J53" s="322">
        <v>21385</v>
      </c>
      <c r="K53" s="323">
        <v>25.8</v>
      </c>
      <c r="L53" s="324">
        <v>136577</v>
      </c>
      <c r="M53" s="325">
        <v>19.7</v>
      </c>
      <c r="N53" s="326">
        <v>6.1</v>
      </c>
    </row>
    <row r="54" spans="1:14" x14ac:dyDescent="0.15">
      <c r="A54" s="250"/>
      <c r="B54" s="246"/>
      <c r="C54" s="246"/>
      <c r="D54" s="246"/>
      <c r="E54" s="246"/>
      <c r="F54" s="246"/>
      <c r="G54" s="327"/>
      <c r="H54" s="328" t="s">
        <v>510</v>
      </c>
      <c r="I54" s="329">
        <v>230824</v>
      </c>
      <c r="J54" s="330">
        <v>16499</v>
      </c>
      <c r="K54" s="331">
        <v>25.7</v>
      </c>
      <c r="L54" s="332">
        <v>59645</v>
      </c>
      <c r="M54" s="333">
        <v>-3.2</v>
      </c>
      <c r="N54" s="334">
        <v>28.9</v>
      </c>
    </row>
    <row r="55" spans="1:14" x14ac:dyDescent="0.15">
      <c r="A55" s="250"/>
      <c r="B55" s="246"/>
      <c r="C55" s="246"/>
      <c r="D55" s="246"/>
      <c r="E55" s="246"/>
      <c r="F55" s="246"/>
      <c r="G55" s="312" t="s">
        <v>512</v>
      </c>
      <c r="H55" s="313"/>
      <c r="I55" s="321">
        <v>819227</v>
      </c>
      <c r="J55" s="322">
        <v>59270</v>
      </c>
      <c r="K55" s="323">
        <v>177.2</v>
      </c>
      <c r="L55" s="324">
        <v>132212</v>
      </c>
      <c r="M55" s="325">
        <v>-3.2</v>
      </c>
      <c r="N55" s="326">
        <v>180.4</v>
      </c>
    </row>
    <row r="56" spans="1:14" x14ac:dyDescent="0.15">
      <c r="A56" s="250"/>
      <c r="B56" s="246"/>
      <c r="C56" s="246"/>
      <c r="D56" s="246"/>
      <c r="E56" s="246"/>
      <c r="F56" s="246"/>
      <c r="G56" s="327"/>
      <c r="H56" s="328" t="s">
        <v>510</v>
      </c>
      <c r="I56" s="329">
        <v>634439</v>
      </c>
      <c r="J56" s="330">
        <v>45901</v>
      </c>
      <c r="K56" s="331">
        <v>178.2</v>
      </c>
      <c r="L56" s="332">
        <v>67114</v>
      </c>
      <c r="M56" s="333">
        <v>12.5</v>
      </c>
      <c r="N56" s="334">
        <v>165.7</v>
      </c>
    </row>
    <row r="57" spans="1:14" x14ac:dyDescent="0.15">
      <c r="A57" s="250"/>
      <c r="B57" s="246"/>
      <c r="C57" s="246"/>
      <c r="D57" s="246"/>
      <c r="E57" s="246"/>
      <c r="F57" s="246"/>
      <c r="G57" s="312" t="s">
        <v>513</v>
      </c>
      <c r="H57" s="313"/>
      <c r="I57" s="321">
        <v>274817</v>
      </c>
      <c r="J57" s="322">
        <v>20170</v>
      </c>
      <c r="K57" s="323">
        <v>-66</v>
      </c>
      <c r="L57" s="324">
        <v>93741</v>
      </c>
      <c r="M57" s="325">
        <v>-29.1</v>
      </c>
      <c r="N57" s="326">
        <v>-36.9</v>
      </c>
    </row>
    <row r="58" spans="1:14" x14ac:dyDescent="0.15">
      <c r="A58" s="250"/>
      <c r="B58" s="246"/>
      <c r="C58" s="246"/>
      <c r="D58" s="246"/>
      <c r="E58" s="246"/>
      <c r="F58" s="246"/>
      <c r="G58" s="327"/>
      <c r="H58" s="328" t="s">
        <v>510</v>
      </c>
      <c r="I58" s="329">
        <v>131609</v>
      </c>
      <c r="J58" s="330">
        <v>9659</v>
      </c>
      <c r="K58" s="331">
        <v>-79</v>
      </c>
      <c r="L58" s="332">
        <v>46285</v>
      </c>
      <c r="M58" s="333">
        <v>-31</v>
      </c>
      <c r="N58" s="334">
        <v>-48</v>
      </c>
    </row>
    <row r="59" spans="1:14" x14ac:dyDescent="0.15">
      <c r="A59" s="250"/>
      <c r="B59" s="246"/>
      <c r="C59" s="246"/>
      <c r="D59" s="246"/>
      <c r="E59" s="246"/>
      <c r="F59" s="246"/>
      <c r="G59" s="312" t="s">
        <v>514</v>
      </c>
      <c r="H59" s="313"/>
      <c r="I59" s="321">
        <v>216543</v>
      </c>
      <c r="J59" s="322">
        <v>16126</v>
      </c>
      <c r="K59" s="323">
        <v>-20</v>
      </c>
      <c r="L59" s="324">
        <v>107537</v>
      </c>
      <c r="M59" s="325">
        <v>14.7</v>
      </c>
      <c r="N59" s="326">
        <v>-34.700000000000003</v>
      </c>
    </row>
    <row r="60" spans="1:14" x14ac:dyDescent="0.15">
      <c r="A60" s="250"/>
      <c r="B60" s="246"/>
      <c r="C60" s="246"/>
      <c r="D60" s="246"/>
      <c r="E60" s="246"/>
      <c r="F60" s="246"/>
      <c r="G60" s="327"/>
      <c r="H60" s="328" t="s">
        <v>510</v>
      </c>
      <c r="I60" s="335">
        <v>183661</v>
      </c>
      <c r="J60" s="330">
        <v>13677</v>
      </c>
      <c r="K60" s="331">
        <v>41.6</v>
      </c>
      <c r="L60" s="332">
        <v>57923</v>
      </c>
      <c r="M60" s="333">
        <v>25.1</v>
      </c>
      <c r="N60" s="334">
        <v>16.5</v>
      </c>
    </row>
    <row r="61" spans="1:14" x14ac:dyDescent="0.15">
      <c r="A61" s="250"/>
      <c r="B61" s="246"/>
      <c r="C61" s="246"/>
      <c r="D61" s="246"/>
      <c r="E61" s="246"/>
      <c r="F61" s="246"/>
      <c r="G61" s="312" t="s">
        <v>515</v>
      </c>
      <c r="H61" s="336"/>
      <c r="I61" s="337">
        <v>369764</v>
      </c>
      <c r="J61" s="338">
        <v>26790</v>
      </c>
      <c r="K61" s="339">
        <v>16.2</v>
      </c>
      <c r="L61" s="340">
        <v>116833</v>
      </c>
      <c r="M61" s="341">
        <v>-0.1</v>
      </c>
      <c r="N61" s="326">
        <v>16.3</v>
      </c>
    </row>
    <row r="62" spans="1:14" x14ac:dyDescent="0.15">
      <c r="A62" s="250"/>
      <c r="B62" s="246"/>
      <c r="C62" s="246"/>
      <c r="D62" s="246"/>
      <c r="E62" s="246"/>
      <c r="F62" s="246"/>
      <c r="G62" s="327"/>
      <c r="H62" s="328" t="s">
        <v>510</v>
      </c>
      <c r="I62" s="329">
        <v>273016</v>
      </c>
      <c r="J62" s="330">
        <v>19772</v>
      </c>
      <c r="K62" s="331">
        <v>31.1</v>
      </c>
      <c r="L62" s="332">
        <v>58519</v>
      </c>
      <c r="M62" s="333">
        <v>1.4</v>
      </c>
      <c r="N62" s="334">
        <v>29.7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70" zoomScaleNormal="70" zoomScaleSheetLayoutView="55" workbookViewId="0">
      <selection activeCell="R100" sqref="R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80" zoomScaleNormal="80" zoomScaleSheetLayoutView="55" workbookViewId="0">
      <selection activeCell="AC97" sqref="AC9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3.46</v>
      </c>
      <c r="G47" s="12">
        <v>7.11</v>
      </c>
      <c r="H47" s="12">
        <v>7.61</v>
      </c>
      <c r="I47" s="12">
        <v>12.42</v>
      </c>
      <c r="J47" s="13">
        <v>17.09</v>
      </c>
    </row>
    <row r="48" spans="2:10" ht="57.75" customHeight="1" x14ac:dyDescent="0.15">
      <c r="B48" s="14"/>
      <c r="C48" s="1174" t="s">
        <v>4</v>
      </c>
      <c r="D48" s="1174"/>
      <c r="E48" s="1175"/>
      <c r="F48" s="15">
        <v>6.68</v>
      </c>
      <c r="G48" s="16">
        <v>6.4</v>
      </c>
      <c r="H48" s="16">
        <v>5.97</v>
      </c>
      <c r="I48" s="16">
        <v>7.07</v>
      </c>
      <c r="J48" s="17">
        <v>4.74</v>
      </c>
    </row>
    <row r="49" spans="2:10" ht="57.75" customHeight="1" thickBot="1" x14ac:dyDescent="0.2">
      <c r="B49" s="18"/>
      <c r="C49" s="1176" t="s">
        <v>5</v>
      </c>
      <c r="D49" s="1176"/>
      <c r="E49" s="1177"/>
      <c r="F49" s="19" t="s">
        <v>522</v>
      </c>
      <c r="G49" s="20" t="s">
        <v>523</v>
      </c>
      <c r="H49" s="20" t="s">
        <v>524</v>
      </c>
      <c r="I49" s="20">
        <v>1.23</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2018-04-26T08:02:22Z</cp:lastPrinted>
  <dcterms:created xsi:type="dcterms:W3CDTF">2018-01-24T03:33:42Z</dcterms:created>
  <dcterms:modified xsi:type="dcterms:W3CDTF">2018-05-21T00:00:16Z</dcterms:modified>
</cp:coreProperties>
</file>