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E:\220401 財務関係（坂本）\財政状況資料集\R04（R06公表）\２回目\提出用_20240918〆切\提出\シート結合版\"/>
    </mc:Choice>
  </mc:AlternateContent>
  <xr:revisionPtr revIDLastSave="0" documentId="13_ncr:1_{016D66F7-8683-42ED-8D5B-C3721D4EA17E}"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CO34" i="10"/>
  <c r="BW34" i="10"/>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<sst xmlns="http://schemas.openxmlformats.org/spreadsheetml/2006/main" count="1146" uniqueCount="614">
  <si>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</si>
  <si>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</si>
  <si>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</si>
  <si>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</si>
  <si>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</si>
  <si>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</si>
  <si>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</si>
  <si>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</si>
  <si>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</si>
  <si>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</si>
  <si>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</si>
  <si>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</si>
  <si>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</si>
  <si>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</si>
  <si>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</si>
  <si>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</si>
  <si>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</si>
  <si>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</si>
  <si>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</si>
  <si>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</si>
  <si>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</si>
  <si>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</si>
  <si>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</si>
  <si>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</si>
  <si>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</si>
  <si>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</si>
  <si>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</si>
  <si>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</si>
  <si>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</si>
  <si>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</si>
  <si>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</si>
  <si>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</si>
  <si>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</si>
  <si>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</si>
  <si>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</si>
  <si>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</si>
  <si>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</si>
  <si>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</si>
  <si>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</si>
  <si>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</si>
  <si>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</si>
  <si>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</si>
  <si>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</si>
  <si>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</si>
  <si>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</si>
  <si>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</si>
  <si>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</si>
  <si>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</si>
  <si>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</si>
  <si>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</si>
  <si>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</si>
  <si>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</si>
  <si>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</si>
  <si>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</si>
  <si>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</si>
  <si>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</si>
  <si>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</si>
  <si>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</si>
  <si>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</si>
  <si>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</si>
  <si>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</si>
  <si>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</si>
  <si>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</si>
  <si>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</si>
  <si>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</si>
  <si>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</si>
  <si>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</si>
  <si>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</si>
  <si>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</si>
  <si>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</si>
  <si>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</si>
  <si>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</si>
  <si>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</si>
  <si>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</si>
  <si>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</si>
  <si>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</si>
  <si>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</si>
  <si>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</si>
  <si>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</si>
  <si>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</si>
  <si>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</si>
  <si>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</si>
  <si>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</si>
  <si>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</si>
  <si>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</si>
  <si>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</si>
  <si>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</si>
  <si>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</si>
  <si>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</si>
  <si>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</si>
  <si>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</si>
  <si>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</si>
  <si>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</si>
  <si>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</si>
  <si>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</si>
  <si>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</si>
  <si>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</si>
  <si>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</si>
  <si>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</si>
  <si>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</si>
  <si>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</si>
  <si>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</si>
  <si>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</si>
  <si>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</si>
  <si>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</si>
  <si>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</si>
  <si>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</si>
  <si>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</si>
  <si>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</si>
  <si>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</si>
  <si>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</si>
  <si>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</si>
  <si>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</si>
  <si>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</si>
  <si>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</si>
  <si>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</si>
  <si>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</si>
  <si>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</si>
  <si>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</si>
  <si>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</si>
  <si>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</si>
  <si>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</si>
  <si>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</si>
  <si>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</si>
  <si>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</si>
  <si>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</si>
  <si>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</si>
  <si>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</si>
  <si>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</si>
  <si>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</si>
  <si>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</si>
  <si>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</si>
  <si>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</si>
  <si>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</si>
  <si>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</si>
  <si>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</si>
  <si>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</si>
  <si>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</si>
  <si>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</si>
  <si>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</si>
  <si>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</si>
  <si>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</si>
  <si>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</si>
  <si>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</si>
  <si>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</si>
  <si>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</si>
  <si>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</si>
  <si>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</si>
  <si>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</si>
  <si>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</si>
  <si>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</si>
  <si>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</si>
  <si>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</si>
  <si>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</si>
  <si>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</si>
  <si>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</si>
  <si>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</si>
  <si>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</si>
  <si>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</si>
  <si>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</si>
  <si>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</si>
  <si>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</si>
  <si>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</si>
  <si>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</si>
  <si>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</si>
  <si>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</si>
  <si>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</si>
  <si>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</si>
  <si>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</si>
  <si>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</si>
  <si>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</si>
  <si>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</si>
  <si>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</si>
  <si>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</si>
  <si>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</si>
  <si>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</si>
  <si>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</si>
  <si>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</si>
  <si>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</si>
  <si>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</si>
  <si>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</si>
  <si>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</si>
  <si>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</si>
  <si>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</si>
  <si>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</si>
  <si>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</si>
  <si>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</si>
  <si>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</si>
  <si>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</si>
  <si>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</si>
  <si>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</si>
  <si>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</si>
  <si>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</si>
  <si>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</si>
  <si>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</si>
  <si>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</si>
  <si>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</si>
  <si>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</si>
  <si>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</si>
  <si>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</si>
  <si>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</si>
  <si>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</si>
  <si>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</si>
  <si>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</si>
  <si>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</si>
  <si>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</si>
  <si>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</si>
  <si>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</si>
  <si>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</si>
  <si>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</si>
  <si>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</si>
  <si>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</si>
  <si>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</si>
  <si>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</si>
  <si>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</si>
  <si>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</si>
  <si>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</si>
  <si>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</si>
  <si>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</si>
  <si>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</si>
  <si>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</si>
  <si>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</si>
  <si>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</si>
  <si>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</si>
  <si>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</si>
  <si>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</si>
  <si>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</si>
  <si>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</si>
  <si>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</si>
  <si>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</si>
  <si>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</si>
  <si>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</si>
  <si>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</si>
  <si>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</si>
  <si>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</si>
  <si>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</si>
  <si>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</si>
  <si>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</si>
  <si>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</si>
  <si>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</si>
  <si>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</si>
  <si>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</si>
  <si>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</si>
  <si>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</si>
  <si>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</si>
  <si>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</si>
  <si>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</si>
  <si>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</si>
  <si>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</si>
  <si>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</si>
  <si>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</si>
  <si>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</si>
  <si>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</si>
  <si>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</si>
  <si>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</si>
  <si>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</si>
  <si>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</si>
  <si>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</si>
  <si>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</si>
  <si>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</si>
  <si>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</si>
  <si>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</si>
  <si>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</si>
  <si>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</si>
  <si>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</si>
  <si>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</si>
  <si>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</si>
  <si>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</si>
  <si>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</si>
  <si>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</si>
  <si>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</si>
  <si>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</si>
  <si>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</si>
  <si>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</si>
  <si>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</si>
  <si>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</si>
  <si>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</si>
  <si>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</si>
  <si>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</si>
  <si>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</si>
  <si>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</si>
  <si>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</si>
  <si>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</si>
  <si>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</si>
  <si>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</si>
  <si>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</si>
  <si>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</si>
  <si>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</si>
  <si>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</si>
  <si>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</si>
  <si>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</si>
  <si>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</si>
  <si>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</si>
  <si>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</si>
  <si>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</si>
  <si>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</si>
  <si>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</si>
  <si>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</si>
  <si>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</si>
  <si>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</si>
  <si>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</si>
  <si>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</si>
  <si>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</si>
  <si>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</si>
  <si>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</si>
  <si>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</si>
  <si>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</si>
  <si>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</si>
  <si>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</si>
  <si>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</si>
  <si>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</si>
  <si>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</si>
  <si>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</si>
  <si>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</si>
  <si>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</si>
  <si>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</si>
  <si>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</si>
  <si>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</si>
  <si>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</si>
  <si>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</si>
  <si>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</si>
  <si>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</si>
  <si>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</si>
  <si>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</si>
  <si>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</si>
  <si>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</si>
  <si>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</si>
  <si>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</si>
  <si>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</si>
  <si>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</si>
  <si>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</si>
  <si>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</si>
  <si>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</si>
  <si>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</si>
  <si>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</si>
  <si>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</si>
  <si>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</si>
  <si>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</si>
  <si>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</si>
  <si>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</si>
  <si>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</si>
  <si>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</si>
  <si>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</si>
  <si>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</si>
  <si>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</si>
  <si>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</si>
  <si>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</si>
  <si>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</si>
  <si>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</si>
  <si>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</si>
  <si>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</si>
  <si>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</si>
  <si>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</si>
  <si>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</si>
  <si>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</si>
  <si>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</si>
  <si>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</si>
  <si>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</si>
  <si>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</si>
  <si>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</si>
  <si>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</si>
  <si>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</si>
  <si>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</si>
  <si>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</si>
  <si>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</si>
  <si>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</si>
  <si>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</si>
  <si>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</si>
  <si>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</si>
  <si>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</si>
  <si>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</si>
  <si>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</si>
  <si>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</si>
  <si>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</si>
  <si>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</si>
  <si>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</si>
  <si>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</si>
  <si>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</si>
  <si>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</si>
  <si>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</si>
  <si>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</si>
  <si>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</si>
  <si>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</si>
  <si>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</si>
  <si>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</si>
  <si>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</si>
  <si>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</si>
  <si>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</si>
  <si>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</si>
  <si>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</si>
  <si>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</si>
  <si>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</si>
  <si>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</si>
  <si>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</si>
  <si>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</si>
  <si>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</si>
  <si>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</si>
  <si>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</si>
  <si>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</si>
  <si>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鶴田町学校給食特別会計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</si>
  <si>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</si>
  <si>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</si>
  <si>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</si>
  <si>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</si>
  <si>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</si>
  <si>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</si>
  <si>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</si>
  <si>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</si>
  <si>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</si>
  <si>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</si>
  <si>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</si>
  <si>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</si>
  <si>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</si>
  <si>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</si>
  <si>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鶴田町国民健康保険特別会計</t>
    <phoneticPr fontId="5"/>
  </si>
  <si>
    <t>鶴田町介護保険特別会計</t>
    <phoneticPr fontId="5"/>
  </si>
  <si>
    <t>鶴田町後期高齢者医療特別会計</t>
    <phoneticPr fontId="5"/>
  </si>
  <si>
    <t>鶴田町水道事業会計</t>
    <phoneticPr fontId="5"/>
  </si>
  <si>
    <t>法適用企業</t>
    <phoneticPr fontId="5"/>
  </si>
  <si>
    <t>鶴田町下水道事業会計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</si>
  <si>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</si>
  <si>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</si>
  <si>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</si>
  <si>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</si>
  <si>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</si>
  <si>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</si>
  <si>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</si>
  <si>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</si>
  <si>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</si>
  <si>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</si>
  <si>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</si>
  <si>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</si>
  <si>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</si>
  <si>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</si>
  <si>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</si>
  <si>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</si>
  <si>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</si>
  <si>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</si>
  <si>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</si>
  <si>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</si>
  <si>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</si>
  <si>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</si>
  <si>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</si>
  <si>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</si>
  <si>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</si>
  <si>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</si>
  <si>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</si>
  <si>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</si>
  <si>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</si>
  <si>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</si>
  <si>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</si>
  <si>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</si>
  <si>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</si>
  <si>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</si>
  <si>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</si>
  <si>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</si>
  <si>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</si>
  <si>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</si>
  <si>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</si>
  <si>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</si>
  <si>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</si>
  <si>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</si>
  <si>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</si>
  <si>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</si>
  <si>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</si>
  <si>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</si>
  <si>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</si>
  <si>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</si>
  <si>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</si>
  <si>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</si>
  <si>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</si>
  <si>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</si>
  <si>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</si>
  <si>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</si>
  <si>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</si>
  <si>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</si>
  <si>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</si>
  <si>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</si>
  <si>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</si>
  <si>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</si>
  <si>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</si>
  <si>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</si>
  <si>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</si>
  <si>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鶴田町介護保険特別会計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</si>
  <si>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</si>
  <si>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</si>
  <si>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</si>
  <si>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鶴田町国民健康保険特別会計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</si>
  <si>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</si>
  <si>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</si>
  <si>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</si>
  <si>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</si>
  <si>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</si>
  <si>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</si>
  <si>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</si>
  <si>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</si>
  <si>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</si>
  <si>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</si>
  <si>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</si>
  <si>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</si>
  <si>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</si>
  <si>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</si>
  <si>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</si>
  <si>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</si>
  <si>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</si>
  <si>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</si>
  <si>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</si>
  <si>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</si>
  <si>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</si>
  <si>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</si>
  <si>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</si>
  <si>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</si>
  <si>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</si>
  <si>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</si>
  <si>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</si>
  <si>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</si>
  <si>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</si>
  <si>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</si>
  <si>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</si>
  <si>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</si>
  <si>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</si>
  <si>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</si>
  <si>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</si>
  <si>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</si>
  <si>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</si>
  <si>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</si>
  <si>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</si>
  <si>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</si>
  <si>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</si>
  <si>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</si>
  <si>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</si>
  <si>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</si>
  <si>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</si>
  <si>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</si>
  <si>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</si>
  <si>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</si>
  <si>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</si>
  <si>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</si>
  <si>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</si>
  <si>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</si>
  <si>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</si>
  <si>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</si>
  <si>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</si>
  <si>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</si>
  <si>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</si>
  <si>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</si>
  <si>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</si>
  <si>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</si>
  <si>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</si>
  <si>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</si>
  <si>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</si>
  <si>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</si>
  <si>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</si>
  <si>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</si>
  <si>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</si>
  <si>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</si>
  <si>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</si>
  <si>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</si>
  <si>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</si>
  <si>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</si>
  <si>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</si>
  <si>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</si>
  <si>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</si>
  <si>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</si>
  <si>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</si>
  <si>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</si>
  <si>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</si>
  <si>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</si>
  <si>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</si>
  <si>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</si>
  <si>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</si>
  <si>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4.38</t>
  </si>
  <si>
    <t>▲ 10.59</t>
  </si>
  <si>
    <t>▲ 6.24</t>
  </si>
  <si>
    <t>一般会計</t>
  </si>
  <si>
    <t>鶴田町水道事業会計</t>
  </si>
  <si>
    <t>鶴田町下水道事業会計</t>
  </si>
  <si>
    <t>鶴田町国民健康保険特別会計</t>
  </si>
  <si>
    <t>鶴田町介護保険特別会計</t>
  </si>
  <si>
    <t>鶴田町後期高齢者医療特別会計</t>
  </si>
  <si>
    <t>鶴田町学校給食特別会計</t>
  </si>
  <si>
    <t>▲ 0.00</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</si>
  <si>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</si>
  <si>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</si>
  <si>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</si>
  <si>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</si>
  <si>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</si>
  <si>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</si>
  <si>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</si>
  <si>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</si>
  <si>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</si>
  <si>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青森県市町村総合事務組合</t>
    <phoneticPr fontId="2"/>
  </si>
  <si>
    <t>青森県市町村職員退職手当組合</t>
    <phoneticPr fontId="2"/>
  </si>
  <si>
    <t>西北五広域福祉事務組合</t>
    <phoneticPr fontId="2"/>
  </si>
  <si>
    <t>西北五環境整備事務組合</t>
    <phoneticPr fontId="2"/>
  </si>
  <si>
    <t>五所川原地区消防事務組合</t>
    <phoneticPr fontId="2"/>
  </si>
  <si>
    <t>青森県交通災害共済組合</t>
    <phoneticPr fontId="2"/>
  </si>
  <si>
    <t>津軽広域水道企業団（津軽事業部）</t>
    <phoneticPr fontId="2"/>
  </si>
  <si>
    <t>つがる西北五広域連合（一般会計）</t>
    <phoneticPr fontId="2"/>
  </si>
  <si>
    <t>つがる西北五広域連合（病院事業会計）</t>
    <phoneticPr fontId="2"/>
  </si>
  <si>
    <t>青森県後期高齢者医療広域連合（一般会計）</t>
    <phoneticPr fontId="2"/>
  </si>
  <si>
    <t>青森県後期高齢者医療広域連合（後期高齢者医療特別会計）</t>
    <phoneticPr fontId="2"/>
  </si>
  <si>
    <t>鶴の里振興公社</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</si>
  <si>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</si>
  <si>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</si>
  <si>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縦軸の将来負担比率が高い要因として、昭和６３年度から始まった下水道事業の公営企業債等繰入額が高水準で推移してきたが、現在の普及率は</t>
    </r>
    <r>
      <rPr>
        <sz val="11"/>
        <color theme="1"/>
        <rFont val="ＭＳ Ｐゴシック"/>
        <family val="3"/>
        <charset val="128"/>
      </rPr>
      <t>９６．８％</t>
    </r>
    <r>
      <rPr>
        <sz val="11"/>
        <color indexed="8"/>
        <rFont val="ＭＳ Ｐゴシック"/>
        <family val="3"/>
        <charset val="128"/>
      </rPr>
      <t>と概ね全域の整備を終え、償還ピークも過ぎているが、公営住宅の建替建設工事が続くことから今後は増加していくものと考えられる。また、横軸の有形固定資産減価償却率については、類似団体平均と比べ３．１％下回っており、令和２年度から供用開始した統合小学校の付帯施設の減価償却が開始したことが大きな要因であると考えられる。平成２９年３月に策定された「鶴田町公共施設等総合管理計画」に基づき、これまでと同様にに計画的な施設の維持・更新を行うことで長寿命化を図りコスト平準化に努める。</t>
    </r>
    <rPh sb="62" eb="64">
      <t>フキュウ</t>
    </rPh>
    <rPh sb="96" eb="98">
      <t>コウエイ</t>
    </rPh>
    <rPh sb="98" eb="100">
      <t>ジュウタク</t>
    </rPh>
    <rPh sb="101" eb="103">
      <t>タテカ</t>
    </rPh>
    <rPh sb="103" eb="105">
      <t>ケンセツ</t>
    </rPh>
    <rPh sb="105" eb="107">
      <t>コウジ</t>
    </rPh>
    <rPh sb="108" eb="109">
      <t>ツヅ</t>
    </rPh>
    <rPh sb="117" eb="119">
      <t>ゾウカ</t>
    </rPh>
    <rPh sb="194" eb="196">
      <t>フタイ</t>
    </rPh>
    <rPh sb="196" eb="198">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</si>
  <si>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</si>
  <si>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</si>
  <si>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</si>
  <si>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</si>
  <si>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</si>
  <si>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</si>
  <si>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統合小学校建設事業の元金償還が開始したことと、併せて公営企業債等繰入額も高い水準で推移していくためと考えられる。令和４年度で統合小学校建設事業も完了したものの、令和５年度以降、公営住宅の建替建設事業が本格化することから、今後は、将来負担比率については、行政改革大綱に基づき経費削減を図り財政調整基金の積み増しすることで適正な基金管理を行い、また、実質公債費比率についてもライフサイクルコストの適正化によりランニングコストを減らし、必要性や緊急性を考慮しながら新規地方債の発行抑制や、より有利な地方債の活用に努め、これまで以上に公債費の適正化に取り組んでいく必要がある。</t>
    <rPh sb="51" eb="53">
      <t>トウゴウ</t>
    </rPh>
    <rPh sb="53" eb="56">
      <t>ショウガッコウ</t>
    </rPh>
    <rPh sb="56" eb="58">
      <t>ケンセツ</t>
    </rPh>
    <rPh sb="58" eb="60">
      <t>ジギョウ</t>
    </rPh>
    <rPh sb="61" eb="63">
      <t>ガンキン</t>
    </rPh>
    <rPh sb="63" eb="65">
      <t>ショウカン</t>
    </rPh>
    <rPh sb="66" eb="68">
      <t>カイシ</t>
    </rPh>
    <rPh sb="107" eb="109">
      <t>レイワ</t>
    </rPh>
    <rPh sb="110" eb="112">
      <t>ネンド</t>
    </rPh>
    <rPh sb="113" eb="115">
      <t>トウゴウ</t>
    </rPh>
    <rPh sb="115" eb="118">
      <t>ショウガッコウ</t>
    </rPh>
    <rPh sb="118" eb="120">
      <t>ケンセツ</t>
    </rPh>
    <rPh sb="120" eb="122">
      <t>ジギョウ</t>
    </rPh>
    <rPh sb="123" eb="125">
      <t>カンリョウ</t>
    </rPh>
    <rPh sb="151" eb="154">
      <t>ホンカクカ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</si>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</sst>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232DD9-60F6-4E55-9437-21260940C1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9407-4D15-889C-B34F5A38BF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168293</c:v>
                </c:pt>
                <c:pt idx="1">
                  <c:v>274518</c:v>
                </c:pt>
                <c:pt idx="2">
                  <c:v>77114</c:v>
                </c:pt>
                <c:pt idx="3">
                  <c:v>35527</c:v>
                </c:pt>
                <c:pt idx="4">
                  <c:v>51134</c:v>
                </c:pt>
              </c:numCache>
            </c:numRef>
          </c:val>
          <c:smooth val="0"/>
          <c:extLst>
            <c:ext xmlns:c16="http://schemas.microsoft.com/office/drawing/2014/chart" uri="{C3380CC4-5D6E-409C-BE32-E72D297353CC}">
              <c16:uniqueId val="{00000001-9407-4D15-889C-B34F5A38BF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6.66</c:v>
                </c:pt>
                <c:pt idx="1">
                  <c:v>6.14</c:v>
                </c:pt>
                <c:pt idx="2">
                  <c:v>9.8699999999999992</c:v>
                </c:pt>
                <c:pt idx="3">
                  <c:v>13.14</c:v>
                </c:pt>
                <c:pt idx="4">
                  <c:v>11.82</c:v>
                </c:pt>
              </c:numCache>
            </c:numRef>
          </c:val>
          <c:extLst>
            <c:ext xmlns:c16="http://schemas.microsoft.com/office/drawing/2014/chart" uri="{C3380CC4-5D6E-409C-BE32-E72D297353CC}">
              <c16:uniqueId val="{00000000-3854-4681-AC0F-9A538AB093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13.45</c:v>
                </c:pt>
                <c:pt idx="1">
                  <c:v>8.32</c:v>
                </c:pt>
                <c:pt idx="2">
                  <c:v>9.69</c:v>
                </c:pt>
                <c:pt idx="3">
                  <c:v>17.77</c:v>
                </c:pt>
                <c:pt idx="4">
                  <c:v>21.28</c:v>
                </c:pt>
              </c:numCache>
            </c:numRef>
          </c:val>
          <c:extLst>
            <c:ext xmlns:c16="http://schemas.microsoft.com/office/drawing/2014/chart" uri="{C3380CC4-5D6E-409C-BE32-E72D297353CC}">
              <c16:uniqueId val="{00000001-3854-4681-AC0F-9A538AB093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-4.38</c:v>
                </c:pt>
                <c:pt idx="1">
                  <c:v>-10.59</c:v>
                </c:pt>
                <c:pt idx="2">
                  <c:v>2.41</c:v>
                </c:pt>
                <c:pt idx="3">
                  <c:v>7.42</c:v>
                </c:pt>
                <c:pt idx="4">
                  <c:v>-6.24</c:v>
                </c:pt>
              </c:numCache>
            </c:numRef>
          </c:val>
          <c:smooth val="0"/>
          <c:extLst>
            <c:ext xmlns:c16="http://schemas.microsoft.com/office/drawing/2014/chart" uri="{C3380CC4-5D6E-409C-BE32-E72D297353CC}">
              <c16:uniqueId val="{00000002-3854-4681-AC0F-9A538AB093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80-4F5C-B48A-9547576CA6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80-4F5C-B48A-9547576CA6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80-4F5C-B48A-9547576CA69A}"/>
            </c:ext>
          </c:extLst>
        </c:ser>
        <c:ser>
          <c:idx val="3"/>
          <c:order val="3"/>
          <c:tx>
            <c:strRef>
              <c:f>データシート!$A$30</c:f>
              <c:strCache>
                <c:ptCount val="1"/>
                <c:pt idx="0">
                  <c:v>鶴田町学校給食特別会計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780-4F5C-B48A-9547576CA69A}"/>
            </c:ext>
          </c:extLst>
        </c:ser>
        <c:ser>
          <c:idx val="4"/>
          <c:order val="4"/>
          <c:tx>
            <c:strRef>
              <c:f>データシート!$A$31</c:f>
              <c:strCache>
                <c:ptCount val="1"/>
                <c:pt idx="0">
                  <c:v>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0.12</c:v>
                </c:pt>
                <c:pt idx="4">
                  <c:v>#N/A</c:v>
                </c:pt>
                <c:pt idx="5">
                  <c:v>0.01</c:v>
                </c:pt>
                <c:pt idx="6">
                  <c:v>#N/A</c:v>
                </c:pt>
                <c:pt idx="7">
                  <c:v>0.16</c:v>
                </c:pt>
                <c:pt idx="8">
                  <c:v>#N/A</c:v>
                </c:pt>
                <c:pt idx="9">
                  <c:v>0.08</c:v>
                </c:pt>
              </c:numCache>
            </c:numRef>
          </c:val>
          <c:extLst>
            <c:ext xmlns:c16="http://schemas.microsoft.com/office/drawing/2014/chart" uri="{C3380CC4-5D6E-409C-BE32-E72D297353CC}">
              <c16:uniqueId val="{00000004-B780-4F5C-B48A-9547576CA69A}"/>
            </c:ext>
          </c:extLst>
        </c:ser>
        <c:ser>
          <c:idx val="5"/>
          <c:order val="5"/>
          <c:tx>
            <c:strRef>
              <c:f>データシート!$A$32</c:f>
              <c:strCache>
                <c:ptCount val="1"/>
                <c:pt idx="0">
                  <c:v>鶴田町介護保険特別会計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1.81</c:v>
                </c:pt>
                <c:pt idx="2">
                  <c:v>#N/A</c:v>
                </c:pt>
                <c:pt idx="3">
                  <c:v>2.0299999999999998</c:v>
                </c:pt>
                <c:pt idx="4">
                  <c:v>#N/A</c:v>
                </c:pt>
                <c:pt idx="5">
                  <c:v>1.01</c:v>
                </c:pt>
                <c:pt idx="6">
                  <c:v>#N/A</c:v>
                </c:pt>
                <c:pt idx="7">
                  <c:v>1.34</c:v>
                </c:pt>
                <c:pt idx="8">
                  <c:v>#N/A</c:v>
                </c:pt>
                <c:pt idx="9">
                  <c:v>0.75</c:v>
                </c:pt>
              </c:numCache>
            </c:numRef>
          </c:val>
          <c:extLst>
            <c:ext xmlns:c16="http://schemas.microsoft.com/office/drawing/2014/chart" uri="{C3380CC4-5D6E-409C-BE32-E72D297353CC}">
              <c16:uniqueId val="{00000005-B780-4F5C-B48A-9547576CA69A}"/>
            </c:ext>
          </c:extLst>
        </c:ser>
        <c:ser>
          <c:idx val="6"/>
          <c:order val="6"/>
          <c:tx>
            <c:strRef>
              <c:f>データシート!$A$33</c:f>
              <c:strCache>
                <c:ptCount val="1"/>
                <c:pt idx="0">
                  <c:v>鶴田町国民健康保険特別会計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4.88</c:v>
                </c:pt>
                <c:pt idx="2">
                  <c:v>#N/A</c:v>
                </c:pt>
                <c:pt idx="3">
                  <c:v>5.73</c:v>
                </c:pt>
                <c:pt idx="4">
                  <c:v>#N/A</c:v>
                </c:pt>
                <c:pt idx="5">
                  <c:v>4.51</c:v>
                </c:pt>
                <c:pt idx="6">
                  <c:v>#N/A</c:v>
                </c:pt>
                <c:pt idx="7">
                  <c:v>8.0299999999999994</c:v>
                </c:pt>
                <c:pt idx="8">
                  <c:v>#N/A</c:v>
                </c:pt>
                <c:pt idx="9">
                  <c:v>2.25</c:v>
                </c:pt>
              </c:numCache>
            </c:numRef>
          </c:val>
          <c:extLst>
            <c:ext xmlns:c16="http://schemas.microsoft.com/office/drawing/2014/chart" uri="{C3380CC4-5D6E-409C-BE32-E72D297353CC}">
              <c16:uniqueId val="{00000006-B780-4F5C-B48A-9547576CA69A}"/>
            </c:ext>
          </c:extLst>
        </c:ser>
        <c:ser>
          <c:idx val="7"/>
          <c:order val="7"/>
          <c:tx>
            <c:strRef>
              <c:f>データシート!$A$34</c:f>
              <c:strCache>
                <c:ptCount val="1"/>
                <c:pt idx="0">
                  <c:v>鶴田町下水道事業会計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3.74</c:v>
                </c:pt>
                <c:pt idx="2">
                  <c:v>#N/A</c:v>
                </c:pt>
                <c:pt idx="3">
                  <c:v>3.47</c:v>
                </c:pt>
                <c:pt idx="4">
                  <c:v>#N/A</c:v>
                </c:pt>
                <c:pt idx="5">
                  <c:v>2.75</c:v>
                </c:pt>
                <c:pt idx="6">
                  <c:v>#N/A</c:v>
                </c:pt>
                <c:pt idx="7">
                  <c:v>2.72</c:v>
                </c:pt>
                <c:pt idx="8">
                  <c:v>#N/A</c:v>
                </c:pt>
                <c:pt idx="9">
                  <c:v>2.62</c:v>
                </c:pt>
              </c:numCache>
            </c:numRef>
          </c:val>
          <c:extLst>
            <c:ext xmlns:c16="http://schemas.microsoft.com/office/drawing/2014/chart" uri="{C3380CC4-5D6E-409C-BE32-E72D297353CC}">
              <c16:uniqueId val="{00000007-B780-4F5C-B48A-9547576CA69A}"/>
            </c:ext>
          </c:extLst>
        </c:ser>
        <c:ser>
          <c:idx val="8"/>
          <c:order val="8"/>
          <c:tx>
            <c:strRef>
              <c:f>データシート!$A$35</c:f>
              <c:strCache>
                <c:ptCount val="1"/>
                <c:pt idx="0">
                  <c:v>鶴田町水道事業会計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8.08</c:v>
                </c:pt>
                <c:pt idx="2">
                  <c:v>#N/A</c:v>
                </c:pt>
                <c:pt idx="3">
                  <c:v>9.19</c:v>
                </c:pt>
                <c:pt idx="4">
                  <c:v>#N/A</c:v>
                </c:pt>
                <c:pt idx="5">
                  <c:v>9.66</c:v>
                </c:pt>
                <c:pt idx="6">
                  <c:v>#N/A</c:v>
                </c:pt>
                <c:pt idx="7">
                  <c:v>9.65</c:v>
                </c:pt>
                <c:pt idx="8">
                  <c:v>#N/A</c:v>
                </c:pt>
                <c:pt idx="9">
                  <c:v>10.91</c:v>
                </c:pt>
              </c:numCache>
            </c:numRef>
          </c:val>
          <c:extLst>
            <c:ext xmlns:c16="http://schemas.microsoft.com/office/drawing/2014/chart" uri="{C3380CC4-5D6E-409C-BE32-E72D297353CC}">
              <c16:uniqueId val="{00000008-B780-4F5C-B48A-9547576CA6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6.66</c:v>
                </c:pt>
                <c:pt idx="2">
                  <c:v>#N/A</c:v>
                </c:pt>
                <c:pt idx="3">
                  <c:v>6.14</c:v>
                </c:pt>
                <c:pt idx="4">
                  <c:v>#N/A</c:v>
                </c:pt>
                <c:pt idx="5">
                  <c:v>9.8699999999999992</c:v>
                </c:pt>
                <c:pt idx="6">
                  <c:v>#N/A</c:v>
                </c:pt>
                <c:pt idx="7">
                  <c:v>13.13</c:v>
                </c:pt>
                <c:pt idx="8">
                  <c:v>#N/A</c:v>
                </c:pt>
                <c:pt idx="9">
                  <c:v>11.81</c:v>
                </c:pt>
              </c:numCache>
            </c:numRef>
          </c:val>
          <c:extLst>
            <c:ext xmlns:c16="http://schemas.microsoft.com/office/drawing/2014/chart" uri="{C3380CC4-5D6E-409C-BE32-E72D297353CC}">
              <c16:uniqueId val="{00000009-B780-4F5C-B48A-9547576CA6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574</c:v>
                </c:pt>
                <c:pt idx="5">
                  <c:v>524</c:v>
                </c:pt>
                <c:pt idx="8">
                  <c:v>548</c:v>
                </c:pt>
                <c:pt idx="11">
                  <c:v>548</c:v>
                </c:pt>
                <c:pt idx="14">
                  <c:v>566</c:v>
                </c:pt>
              </c:numCache>
            </c:numRef>
          </c:val>
          <c:extLst>
            <c:ext xmlns:c16="http://schemas.microsoft.com/office/drawing/2014/chart" uri="{C3380CC4-5D6E-409C-BE32-E72D297353CC}">
              <c16:uniqueId val="{00000000-36FB-430B-85E9-FF70F4BEAF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FB-430B-85E9-FF70F4BEAF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2-36FB-430B-85E9-FF70F4BEAF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60</c:v>
                </c:pt>
                <c:pt idx="3">
                  <c:v>55</c:v>
                </c:pt>
                <c:pt idx="6">
                  <c:v>56</c:v>
                </c:pt>
                <c:pt idx="9">
                  <c:v>63</c:v>
                </c:pt>
                <c:pt idx="12">
                  <c:v>67</c:v>
                </c:pt>
              </c:numCache>
            </c:numRef>
          </c:val>
          <c:extLst>
            <c:ext xmlns:c16="http://schemas.microsoft.com/office/drawing/2014/chart" uri="{C3380CC4-5D6E-409C-BE32-E72D297353CC}">
              <c16:uniqueId val="{00000003-36FB-430B-85E9-FF70F4BEAF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411</c:v>
                </c:pt>
                <c:pt idx="3">
                  <c:v>425</c:v>
                </c:pt>
                <c:pt idx="6">
                  <c:v>421</c:v>
                </c:pt>
                <c:pt idx="9">
                  <c:v>411</c:v>
                </c:pt>
                <c:pt idx="12">
                  <c:v>430</c:v>
                </c:pt>
              </c:numCache>
            </c:numRef>
          </c:val>
          <c:extLst>
            <c:ext xmlns:c16="http://schemas.microsoft.com/office/drawing/2014/chart" uri="{C3380CC4-5D6E-409C-BE32-E72D297353CC}">
              <c16:uniqueId val="{00000004-36FB-430B-85E9-FF70F4BEAF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FB-430B-85E9-FF70F4BEAF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FB-430B-85E9-FF70F4BEAF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508</c:v>
                </c:pt>
                <c:pt idx="3">
                  <c:v>488</c:v>
                </c:pt>
                <c:pt idx="6">
                  <c:v>483</c:v>
                </c:pt>
                <c:pt idx="9">
                  <c:v>487</c:v>
                </c:pt>
                <c:pt idx="12">
                  <c:v>531</c:v>
                </c:pt>
              </c:numCache>
            </c:numRef>
          </c:val>
          <c:extLst>
            <c:ext xmlns:c16="http://schemas.microsoft.com/office/drawing/2014/chart" uri="{C3380CC4-5D6E-409C-BE32-E72D297353CC}">
              <c16:uniqueId val="{00000007-36FB-430B-85E9-FF70F4BEAF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407</c:v>
                </c:pt>
                <c:pt idx="2">
                  <c:v>#N/A</c:v>
                </c:pt>
                <c:pt idx="3">
                  <c:v>#N/A</c:v>
                </c:pt>
                <c:pt idx="4">
                  <c:v>446</c:v>
                </c:pt>
                <c:pt idx="5">
                  <c:v>#N/A</c:v>
                </c:pt>
                <c:pt idx="6">
                  <c:v>#N/A</c:v>
                </c:pt>
                <c:pt idx="7">
                  <c:v>413</c:v>
                </c:pt>
                <c:pt idx="8">
                  <c:v>#N/A</c:v>
                </c:pt>
                <c:pt idx="9">
                  <c:v>#N/A</c:v>
                </c:pt>
                <c:pt idx="10">
                  <c:v>413</c:v>
                </c:pt>
                <c:pt idx="11">
                  <c:v>#N/A</c:v>
                </c:pt>
                <c:pt idx="12">
                  <c:v>#N/A</c:v>
                </c:pt>
                <c:pt idx="13">
                  <c:v>462</c:v>
                </c:pt>
                <c:pt idx="14">
                  <c:v>#N/A</c:v>
                </c:pt>
              </c:numCache>
            </c:numRef>
          </c:val>
          <c:smooth val="0"/>
          <c:extLst>
            <c:ext xmlns:c16="http://schemas.microsoft.com/office/drawing/2014/chart" uri="{C3380CC4-5D6E-409C-BE32-E72D297353CC}">
              <c16:uniqueId val="{00000008-36FB-430B-85E9-FF70F4BEAF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6700</c:v>
                </c:pt>
                <c:pt idx="5">
                  <c:v>7290</c:v>
                </c:pt>
                <c:pt idx="8">
                  <c:v>7077</c:v>
                </c:pt>
                <c:pt idx="11">
                  <c:v>6832</c:v>
                </c:pt>
                <c:pt idx="14">
                  <c:v>6539</c:v>
                </c:pt>
              </c:numCache>
            </c:numRef>
          </c:val>
          <c:extLst>
            <c:ext xmlns:c16="http://schemas.microsoft.com/office/drawing/2014/chart" uri="{C3380CC4-5D6E-409C-BE32-E72D297353CC}">
              <c16:uniqueId val="{00000000-84B1-4116-A80E-23A1BCABA9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131</c:v>
                </c:pt>
              </c:numCache>
            </c:numRef>
          </c:val>
          <c:extLst>
            <c:ext xmlns:c16="http://schemas.microsoft.com/office/drawing/2014/chart" uri="{C3380CC4-5D6E-409C-BE32-E72D297353CC}">
              <c16:uniqueId val="{00000001-84B1-4116-A80E-23A1BCABA9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1131</c:v>
                </c:pt>
                <c:pt idx="5">
                  <c:v>1025</c:v>
                </c:pt>
                <c:pt idx="8">
                  <c:v>1279</c:v>
                </c:pt>
                <c:pt idx="11">
                  <c:v>1885</c:v>
                </c:pt>
                <c:pt idx="14">
                  <c:v>2117</c:v>
                </c:pt>
              </c:numCache>
            </c:numRef>
          </c:val>
          <c:extLst>
            <c:ext xmlns:c16="http://schemas.microsoft.com/office/drawing/2014/chart" uri="{C3380CC4-5D6E-409C-BE32-E72D297353CC}">
              <c16:uniqueId val="{00000002-84B1-4116-A80E-23A1BCABA9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B1-4116-A80E-23A1BCABA9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B1-4116-A80E-23A1BCABA9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B1-4116-A80E-23A1BCABA9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920</c:v>
                </c:pt>
                <c:pt idx="3">
                  <c:v>850</c:v>
                </c:pt>
                <c:pt idx="6">
                  <c:v>820</c:v>
                </c:pt>
                <c:pt idx="9">
                  <c:v>805</c:v>
                </c:pt>
                <c:pt idx="12">
                  <c:v>797</c:v>
                </c:pt>
              </c:numCache>
            </c:numRef>
          </c:val>
          <c:extLst>
            <c:ext xmlns:c16="http://schemas.microsoft.com/office/drawing/2014/chart" uri="{C3380CC4-5D6E-409C-BE32-E72D297353CC}">
              <c16:uniqueId val="{00000006-84B1-4116-A80E-23A1BCABA9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505</c:v>
                </c:pt>
                <c:pt idx="3">
                  <c:v>484</c:v>
                </c:pt>
                <c:pt idx="6">
                  <c:v>585</c:v>
                </c:pt>
                <c:pt idx="9">
                  <c:v>528</c:v>
                </c:pt>
                <c:pt idx="12">
                  <c:v>468</c:v>
                </c:pt>
              </c:numCache>
            </c:numRef>
          </c:val>
          <c:extLst>
            <c:ext xmlns:c16="http://schemas.microsoft.com/office/drawing/2014/chart" uri="{C3380CC4-5D6E-409C-BE32-E72D297353CC}">
              <c16:uniqueId val="{00000007-84B1-4116-A80E-23A1BCABA9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5044</c:v>
                </c:pt>
                <c:pt idx="3">
                  <c:v>4345</c:v>
                </c:pt>
                <c:pt idx="6">
                  <c:v>3972</c:v>
                </c:pt>
                <c:pt idx="9">
                  <c:v>3669</c:v>
                </c:pt>
                <c:pt idx="12">
                  <c:v>3691</c:v>
                </c:pt>
              </c:numCache>
            </c:numRef>
          </c:val>
          <c:extLst>
            <c:ext xmlns:c16="http://schemas.microsoft.com/office/drawing/2014/chart" uri="{C3380CC4-5D6E-409C-BE32-E72D297353CC}">
              <c16:uniqueId val="{00000008-84B1-4116-A80E-23A1BCABA9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9-84B1-4116-A80E-23A1BCABA9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5843</c:v>
                </c:pt>
                <c:pt idx="3">
                  <c:v>7535</c:v>
                </c:pt>
                <c:pt idx="6">
                  <c:v>7908</c:v>
                </c:pt>
                <c:pt idx="9">
                  <c:v>7904</c:v>
                </c:pt>
                <c:pt idx="12">
                  <c:v>7932</c:v>
                </c:pt>
              </c:numCache>
            </c:numRef>
          </c:val>
          <c:extLst>
            <c:ext xmlns:c16="http://schemas.microsoft.com/office/drawing/2014/chart" uri="{C3380CC4-5D6E-409C-BE32-E72D297353CC}">
              <c16:uniqueId val="{0000000A-84B1-4116-A80E-23A1BCABA9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4484</c:v>
                </c:pt>
                <c:pt idx="2">
                  <c:v>#N/A</c:v>
                </c:pt>
                <c:pt idx="3">
                  <c:v>#N/A</c:v>
                </c:pt>
                <c:pt idx="4">
                  <c:v>4899</c:v>
                </c:pt>
                <c:pt idx="5">
                  <c:v>#N/A</c:v>
                </c:pt>
                <c:pt idx="6">
                  <c:v>#N/A</c:v>
                </c:pt>
                <c:pt idx="7">
                  <c:v>4931</c:v>
                </c:pt>
                <c:pt idx="8">
                  <c:v>#N/A</c:v>
                </c:pt>
                <c:pt idx="9">
                  <c:v>#N/A</c:v>
                </c:pt>
                <c:pt idx="10">
                  <c:v>4189</c:v>
                </c:pt>
                <c:pt idx="11">
                  <c:v>#N/A</c:v>
                </c:pt>
                <c:pt idx="12">
                  <c:v>#N/A</c:v>
                </c:pt>
                <c:pt idx="13">
                  <c:v>4101</c:v>
                </c:pt>
                <c:pt idx="14">
                  <c:v>#N/A</c:v>
                </c:pt>
              </c:numCache>
            </c:numRef>
          </c:val>
          <c:smooth val="0"/>
          <c:extLst>
            <c:ext xmlns:c16="http://schemas.microsoft.com/office/drawing/2014/chart" uri="{C3380CC4-5D6E-409C-BE32-E72D297353CC}">
              <c16:uniqueId val="{0000000B-84B1-4116-A80E-23A1BCABA9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388</c:v>
                </c:pt>
                <c:pt idx="1">
                  <c:v>767</c:v>
                </c:pt>
                <c:pt idx="2">
                  <c:v>887</c:v>
                </c:pt>
              </c:numCache>
            </c:numRef>
          </c:val>
          <c:extLst>
            <c:ext xmlns:c16="http://schemas.microsoft.com/office/drawing/2014/chart" uri="{C3380CC4-5D6E-409C-BE32-E72D297353CC}">
              <c16:uniqueId val="{00000000-98F2-4645-9353-D431103537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c:v>
                </c:pt>
                <c:pt idx="1">
                  <c:v>90</c:v>
                </c:pt>
                <c:pt idx="2">
                  <c:v>207</c:v>
                </c:pt>
              </c:numCache>
            </c:numRef>
          </c:val>
          <c:extLst>
            <c:ext xmlns:c16="http://schemas.microsoft.com/office/drawing/2014/chart" uri="{C3380CC4-5D6E-409C-BE32-E72D297353CC}">
              <c16:uniqueId val="{00000001-98F2-4645-9353-D431103537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165</c:v>
                </c:pt>
                <c:pt idx="1">
                  <c:v>241</c:v>
                </c:pt>
                <c:pt idx="2">
                  <c:v>271</c:v>
                </c:pt>
              </c:numCache>
            </c:numRef>
          </c:val>
          <c:extLst>
            <c:ext xmlns:c16="http://schemas.microsoft.com/office/drawing/2014/chart" uri="{C3380CC4-5D6E-409C-BE32-E72D297353CC}">
              <c16:uniqueId val="{00000002-98F2-4645-9353-D431103537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{DBF0C0A6-0750-46BB-837C-5B0FA2FDF74D}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C25-48FF-95F9-F7DFC1D1CB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{5B383D27-3293-4232-8D0B-45DAF1E73A32}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25-48FF-95F9-F7DFC1D1CB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{80A3E5DB-68C4-42D4-B4D7-425ACCCCECF0}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25-48FF-95F9-F7DFC1D1CB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{DC922B75-C6DF-4188-AAC1-5F15E1A0D71D}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25-48FF-95F9-F7DFC1D1CB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{E68303DB-4B08-42C0-BF28-BBF90AB9B088}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25-48FF-95F9-F7DFC1D1CB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{F605309B-1C38-410D-B533-73D127A945FC}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C25-48FF-95F9-F7DFC1D1CB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{32A86E32-D120-443D-B47A-C87ADB468531}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C25-48FF-95F9-F7DFC1D1CB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{08DE7ED1-883C-4379-92E2-9080D954C3F9}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C25-48FF-95F9-F7DFC1D1CB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{AFA402E3-B778-4605-9208-EFC9009525B4}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C25-48FF-95F9-F7DFC1D1CB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66.3</c:v>
                </c:pt>
                <c:pt idx="16">
                  <c:v>62.4</c:v>
                </c:pt>
                <c:pt idx="24">
                  <c:v>63.2</c:v>
                </c:pt>
                <c:pt idx="32">
                  <c:v>64.7</c:v>
                </c:pt>
              </c:numCache>
            </c:numRef>
          </c:xVal>
          <c:yVal>
            <c:numRef>
              <c:f>公会計指標分析・財政指標組合せ分析表!$BP$51:$DC$51</c:f>
              <c:numCache>
                <c:formatCode>#,##0.0;"▲ "#,##0.0</c:formatCode>
                <c:ptCount val="40"/>
                <c:pt idx="0">
                  <c:v>132.1</c:v>
                </c:pt>
                <c:pt idx="8">
                  <c:v>150.19999999999999</c:v>
                </c:pt>
                <c:pt idx="16">
                  <c:v>142.4</c:v>
                </c:pt>
                <c:pt idx="24">
                  <c:v>111.1</c:v>
                </c:pt>
                <c:pt idx="32">
                  <c:v>113.8</c:v>
                </c:pt>
              </c:numCache>
            </c:numRef>
          </c:yVal>
          <c:smooth val="0"/>
          <c:extLst>
            <c:ext xmlns:c16="http://schemas.microsoft.com/office/drawing/2014/chart" uri="{C3380CC4-5D6E-409C-BE32-E72D297353CC}">
              <c16:uniqueId val="{00000009-8C25-48FF-95F9-F7DFC1D1CB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{850BAE8C-AF3B-4801-AC98-C2B36FB01569}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C25-48FF-95F9-F7DFC1D1CB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{61759BB5-CFB9-4C29-8643-F25ED8577968}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25-48FF-95F9-F7DFC1D1CB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{7C2808B6-8A28-4A32-B75A-CB31E08AE568}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25-48FF-95F9-F7DFC1D1CB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{5D2E9CCD-9028-4D5C-9761-ABD589C5263E}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25-48FF-95F9-F7DFC1D1CB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{B7CFF505-07B1-456A-9B13-AD3E0A0CA70F}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25-48FF-95F9-F7DFC1D1CB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{B77F10C0-D7B0-4615-923D-B666D5F3FC4F}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C25-48FF-95F9-F7DFC1D1CB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{E63AD5FB-CC4D-4722-8EFD-4BAF3ACEFD98}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C25-48FF-95F9-F7DFC1D1CB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{2F060D49-360A-40F8-BE20-D7F10DE1D28D}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C25-48FF-95F9-F7DFC1D1CB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{63CE0CEF-59DA-43C2-AAEC-1B3FE7B26B11}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C25-48FF-95F9-F7DFC1D1CB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8C25-48FF-95F9-F7DFC1D1CB1A}"/>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{23577B76-36C8-4C17-A7DD-813D5EC80FA6}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6B5-44FD-952B-243DA9E161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{7E4EF3F1-20AA-4F15-B8E3-AEFF81602B2F}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5-44FD-952B-243DA9E161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{69BF904E-4B54-488A-B0E0-83BE196648FA}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5-44FD-952B-243DA9E161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{931EF9F6-E35E-4E93-9D5C-A725B7C5D29F}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5-44FD-952B-243DA9E161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{0F7A49F1-70E3-4068-B1C0-E28E2242828B}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5-44FD-952B-243DA9E161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{AF266D10-A46D-4985-AC70-2142F075F26B}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6B5-44FD-952B-243DA9E161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{89733543-3FC2-408C-BDD0-B7B81A0E34CD}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6B5-44FD-952B-243DA9E161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{EF162945-EB6F-49A4-88B6-991BAD65C528}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6B5-44FD-952B-243DA9E161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{7817CCBB-8BDD-44B4-A844-5F2B1B636129}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6B5-44FD-952B-243DA9E161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12.8</c:v>
                </c:pt>
                <c:pt idx="16">
                  <c:v>12.5</c:v>
                </c:pt>
                <c:pt idx="24">
                  <c:v>12.2</c:v>
                </c:pt>
                <c:pt idx="32">
                  <c:v>11.9</c:v>
                </c:pt>
              </c:numCache>
            </c:numRef>
          </c:xVal>
          <c:yVal>
            <c:numRef>
              <c:f>公会計指標分析・財政指標組合せ分析表!$BP$73:$DC$73</c:f>
              <c:numCache>
                <c:formatCode>#,##0.0;"▲ "#,##0.0</c:formatCode>
                <c:ptCount val="40"/>
                <c:pt idx="0">
                  <c:v>132.1</c:v>
                </c:pt>
                <c:pt idx="8">
                  <c:v>150.19999999999999</c:v>
                </c:pt>
                <c:pt idx="16">
                  <c:v>142.4</c:v>
                </c:pt>
                <c:pt idx="24">
                  <c:v>111.1</c:v>
                </c:pt>
                <c:pt idx="32">
                  <c:v>113.8</c:v>
                </c:pt>
              </c:numCache>
            </c:numRef>
          </c:yVal>
          <c:smooth val="0"/>
          <c:extLst>
            <c:ext xmlns:c16="http://schemas.microsoft.com/office/drawing/2014/chart" uri="{C3380CC4-5D6E-409C-BE32-E72D297353CC}">
              <c16:uniqueId val="{00000009-16B5-44FD-952B-243DA9E161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{CA619BEA-5168-4383-A9E2-5A754E43A3F0}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6B5-44FD-952B-243DA9E161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{506A973B-B903-4F27-AED6-FF4FA2029DFB}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5-44FD-952B-243DA9E161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{8272F660-5BEC-44D8-905B-1A706E7504B1}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5-44FD-952B-243DA9E161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{EDEE6B49-BBC0-4D02-8973-D46D27D7BF9D}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5-44FD-952B-243DA9E161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{33F76E53-8C82-44BB-B1F8-0F40DB965000}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5-44FD-952B-243DA9E161D7}"/>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{ABBAB9DC-C9B0-4D88-B34F-F151F75660F6}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6B5-44FD-952B-243DA9E161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{6FD7220D-49C9-45DD-8ED3-978F073FBFBB}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6B5-44FD-952B-243DA9E161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{823B16CF-463B-4391-B8F1-9C6A6DD16B92}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6B5-44FD-952B-243DA9E161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{D3BD960B-14E8-401C-86FE-CE7C759F4D03}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6B5-44FD-952B-243DA9E161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16B5-44FD-952B-243DA9E161D7}"/>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ポイント上回っており、 前年度比で、分母である歳入は、コロナ禍の影響等により地方税、地方交付税が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ポイント減少している。一方、分子である歳出は、下水道事業会計繰出金の増等により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ポイント増加している。　</a:t>
          </a:r>
          <a:endParaRPr lang="ja-JP" altLang="ja-JP" sz="1400">
            <a:effectLst/>
          </a:endParaRPr>
        </a:p>
        <a:p>
          <a:r>
            <a:rPr kumimoji="1" lang="ja-JP" altLang="ja-JP" sz="1100">
              <a:solidFill>
                <a:schemeClr val="dk1"/>
              </a:solidFill>
              <a:effectLst/>
              <a:latin typeface="+mn-lt"/>
              <a:ea typeface="+mn-ea"/>
              <a:cs typeface="+mn-cs"/>
            </a:rPr>
            <a:t>　以上のことから、伸び率が分子に比べ分母が高くなったため、経常収支比率は前年度比</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今後も、自主財源の確保による収入基盤の見直し等により特別会計への繰出金や一部事務組合への負担金の抑制と併せて経常経費全般を見直し、削減に努める。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65</xdr:row>
      <xdr:rowOff>143002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04652"/>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92456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046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6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64</xdr:row>
      <xdr:rowOff>150368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038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113,156</a:t>
          </a:r>
          <a:r>
            <a:rPr kumimoji="1" lang="ja-JP" altLang="ja-JP" sz="1100">
              <a:solidFill>
                <a:schemeClr val="dk1"/>
              </a:solidFill>
              <a:effectLst/>
              <a:latin typeface="+mn-lt"/>
              <a:ea typeface="+mn-ea"/>
              <a:cs typeface="+mn-cs"/>
            </a:rPr>
            <a:t>円下回っているものの、人件費、物件費ともに前年度から決算額が増加したことから、人口減少により１人当たりの金額も増加した。今後は不透明ではあるが物価高騰や人事院勧告のプラス改定により増加基調になる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50129</xdr:rowOff>
    </xdr:from>
    <xdr:to>
      <xdr:col>23</xdr:col>
      <xdr:colOff>133350</xdr:colOff>
      <xdr:row>88</xdr:row>
      <xdr:rowOff>56767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09029"/>
          <a:ext cx="0" cy="10353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28844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56767</xdr:rowOff>
    </xdr:from>
    <xdr:to>
      <xdr:col>24</xdr:col>
      <xdr:colOff>12700</xdr:colOff>
      <xdr:row>88</xdr:row>
      <xdr:rowOff>56767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136506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50129</xdr:rowOff>
    </xdr:from>
    <xdr:to>
      <xdr:col>24</xdr:col>
      <xdr:colOff>12700</xdr:colOff>
      <xdr:row>82</xdr:row>
      <xdr:rowOff>50129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0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42463</xdr:rowOff>
    </xdr:from>
    <xdr:to>
      <xdr:col>23</xdr:col>
      <xdr:colOff>133350</xdr:colOff>
      <xdr:row>82</xdr:row>
      <xdr:rowOff>69990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01363"/>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47355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75278</xdr:rowOff>
    </xdr:from>
    <xdr:to>
      <xdr:col>23</xdr:col>
      <xdr:colOff>184150</xdr:colOff>
      <xdr:row>84</xdr:row>
      <xdr:rowOff>5428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37246</xdr:rowOff>
    </xdr:from>
    <xdr:to>
      <xdr:col>19</xdr:col>
      <xdr:colOff>133350</xdr:colOff>
      <xdr:row>82</xdr:row>
      <xdr:rowOff>42463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6146"/>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37095</xdr:rowOff>
    </xdr:from>
    <xdr:to>
      <xdr:col>19</xdr:col>
      <xdr:colOff>184150</xdr:colOff>
      <xdr:row>83</xdr:row>
      <xdr:rowOff>138695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123472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5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4150</xdr:rowOff>
    </xdr:from>
    <xdr:to>
      <xdr:col>15</xdr:col>
      <xdr:colOff>82550</xdr:colOff>
      <xdr:row>82</xdr:row>
      <xdr:rowOff>37246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3050"/>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163280</xdr:rowOff>
    </xdr:from>
    <xdr:to>
      <xdr:col>15</xdr:col>
      <xdr:colOff>133350</xdr:colOff>
      <xdr:row>83</xdr:row>
      <xdr:rowOff>93430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78207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164939</xdr:rowOff>
    </xdr:from>
    <xdr:to>
      <xdr:col>11</xdr:col>
      <xdr:colOff>31750</xdr:colOff>
      <xdr:row>82</xdr:row>
      <xdr:rowOff>4150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2389"/>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125112</xdr:rowOff>
    </xdr:from>
    <xdr:to>
      <xdr:col>11</xdr:col>
      <xdr:colOff>82550</xdr:colOff>
      <xdr:row>83</xdr:row>
      <xdr:rowOff>55262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8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40039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102191</xdr:rowOff>
    </xdr:from>
    <xdr:to>
      <xdr:col>7</xdr:col>
      <xdr:colOff>31750</xdr:colOff>
      <xdr:row>83</xdr:row>
      <xdr:rowOff>32341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6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19190</xdr:rowOff>
    </xdr:from>
    <xdr:to>
      <xdr:col>23</xdr:col>
      <xdr:colOff>184150</xdr:colOff>
      <xdr:row>82</xdr:row>
      <xdr:rowOff>120790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111917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9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163113</xdr:rowOff>
    </xdr:from>
    <xdr:to>
      <xdr:col>19</xdr:col>
      <xdr:colOff>184150</xdr:colOff>
      <xdr:row>82</xdr:row>
      <xdr:rowOff>93263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103440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157896</xdr:rowOff>
    </xdr:from>
    <xdr:to>
      <xdr:col>15</xdr:col>
      <xdr:colOff>133350</xdr:colOff>
      <xdr:row>82</xdr:row>
      <xdr:rowOff>88046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98223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124800</xdr:rowOff>
    </xdr:from>
    <xdr:to>
      <xdr:col>11</xdr:col>
      <xdr:colOff>82550</xdr:colOff>
      <xdr:row>82</xdr:row>
      <xdr:rowOff>54950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65127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114139</xdr:rowOff>
    </xdr:from>
    <xdr:to>
      <xdr:col>7</xdr:col>
      <xdr:colOff>31750</xdr:colOff>
      <xdr:row>82</xdr:row>
      <xdr:rowOff>44289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2456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51859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25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その後、新規採用を進めてきたものの受験者数が伸びないため、令和４年度においては社会人経験者採用により職員数を確保した結果、現在は類似団体平均を</a:t>
          </a:r>
          <a:r>
            <a:rPr kumimoji="1" lang="en-US" altLang="ja-JP" sz="1100">
              <a:solidFill>
                <a:schemeClr val="dk1"/>
              </a:solidFill>
              <a:effectLst/>
              <a:latin typeface="+mn-lt"/>
              <a:ea typeface="+mn-ea"/>
              <a:cs typeface="+mn-cs"/>
            </a:rPr>
            <a:t>4.59</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今後も定員管理を踏まえて募集方法を工夫しながら必要数の採用を行い、適正な人員管理に努める。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29089</xdr:rowOff>
    </xdr:from>
    <xdr:to>
      <xdr:col>81</xdr:col>
      <xdr:colOff>44450</xdr:colOff>
      <xdr:row>59</xdr:row>
      <xdr:rowOff>67008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44639"/>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10704</xdr:rowOff>
    </xdr:from>
    <xdr:to>
      <xdr:col>77</xdr:col>
      <xdr:colOff>44450</xdr:colOff>
      <xdr:row>59</xdr:row>
      <xdr:rowOff>29089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2625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10704</xdr:rowOff>
    </xdr:from>
    <xdr:to>
      <xdr:col>72</xdr:col>
      <xdr:colOff>203200</xdr:colOff>
      <xdr:row>59</xdr:row>
      <xdr:rowOff>15301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2625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148832</xdr:rowOff>
    </xdr:from>
    <xdr:to>
      <xdr:col>68</xdr:col>
      <xdr:colOff>152400</xdr:colOff>
      <xdr:row>59</xdr:row>
      <xdr:rowOff>15301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929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16208</xdr:rowOff>
    </xdr:from>
    <xdr:to>
      <xdr:col>81</xdr:col>
      <xdr:colOff>95250</xdr:colOff>
      <xdr:row>59</xdr:row>
      <xdr:rowOff>117808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108935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5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149739</xdr:rowOff>
    </xdr:from>
    <xdr:to>
      <xdr:col>77</xdr:col>
      <xdr:colOff>95250</xdr:colOff>
      <xdr:row>59</xdr:row>
      <xdr:rowOff>79889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90066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6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131354</xdr:rowOff>
    </xdr:from>
    <xdr:to>
      <xdr:col>73</xdr:col>
      <xdr:colOff>44450</xdr:colOff>
      <xdr:row>59</xdr:row>
      <xdr:rowOff>61504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71681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135951</xdr:rowOff>
    </xdr:from>
    <xdr:to>
      <xdr:col>68</xdr:col>
      <xdr:colOff>203200</xdr:colOff>
      <xdr:row>59</xdr:row>
      <xdr:rowOff>66101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76278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98032</xdr:rowOff>
    </xdr:from>
    <xdr:to>
      <xdr:col>64</xdr:col>
      <xdr:colOff>152400</xdr:colOff>
      <xdr:row>59</xdr:row>
      <xdr:rowOff>28182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38359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った。しかし統合小学校建設事業のほか、今後も駅東団地建設事業をはじめとする大規模事業を控えており、実質公債費比率は、上昇する見込みであるため、今後も計画的な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41628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737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81845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1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43</xdr:row>
      <xdr:rowOff>122061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43</xdr:row>
      <xdr:rowOff>122061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31045</xdr:rowOff>
    </xdr:from>
    <xdr:to>
      <xdr:col>73</xdr:col>
      <xdr:colOff>44450</xdr:colOff>
      <xdr:row>43</xdr:row>
      <xdr:rowOff>132645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117422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統合小学校建設費及び学校給食センター建設費で新規発行した地方債が影響して前々年度までは</a:t>
          </a:r>
          <a:r>
            <a:rPr kumimoji="1" lang="en-US" altLang="ja-JP" sz="1100">
              <a:solidFill>
                <a:schemeClr val="dk1"/>
              </a:solidFill>
              <a:effectLst/>
              <a:latin typeface="+mn-lt"/>
              <a:ea typeface="+mn-ea"/>
              <a:cs typeface="+mn-cs"/>
            </a:rPr>
            <a:t>142.4%</a:t>
          </a:r>
          <a:r>
            <a:rPr kumimoji="1" lang="ja-JP" altLang="ja-JP" sz="1100">
              <a:solidFill>
                <a:schemeClr val="dk1"/>
              </a:solidFill>
              <a:effectLst/>
              <a:latin typeface="+mn-lt"/>
              <a:ea typeface="+mn-ea"/>
              <a:cs typeface="+mn-cs"/>
            </a:rPr>
            <a:t>と高水準で推移した。しかしながら経費の節減や地方交付税の再算定もあり、基金の積み増しが出来たことで、今年度は前年度と同水準となった。今後も財政運営計画を踏まえ、一層の比率抑制に努める。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120498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92575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120498</xdr:rowOff>
    </xdr:from>
    <xdr:to>
      <xdr:col>81</xdr:col>
      <xdr:colOff>133350</xdr:colOff>
      <xdr:row>20</xdr:row>
      <xdr:rowOff>120498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4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94437</xdr:rowOff>
    </xdr:from>
    <xdr:to>
      <xdr:col>81</xdr:col>
      <xdr:colOff>44450</xdr:colOff>
      <xdr:row>20</xdr:row>
      <xdr:rowOff>120498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523437"/>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87952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71425</xdr:rowOff>
    </xdr:from>
    <xdr:to>
      <xdr:col>81</xdr:col>
      <xdr:colOff>95250</xdr:colOff>
      <xdr:row>15</xdr:row>
      <xdr:rowOff>1575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94437</xdr:rowOff>
    </xdr:from>
    <xdr:to>
      <xdr:col>77</xdr:col>
      <xdr:colOff>44450</xdr:colOff>
      <xdr:row>22</xdr:row>
      <xdr:rowOff>53645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523437"/>
          <a:ext cx="889000" cy="3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53645</xdr:rowOff>
    </xdr:from>
    <xdr:to>
      <xdr:col>72</xdr:col>
      <xdr:colOff>203200</xdr:colOff>
      <xdr:row>22</xdr:row>
      <xdr:rowOff>128931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82554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141275</xdr:rowOff>
    </xdr:from>
    <xdr:to>
      <xdr:col>73</xdr:col>
      <xdr:colOff>44450</xdr:colOff>
      <xdr:row>16</xdr:row>
      <xdr:rowOff>71425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81602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125679</xdr:rowOff>
    </xdr:from>
    <xdr:to>
      <xdr:col>68</xdr:col>
      <xdr:colOff>152400</xdr:colOff>
      <xdr:row>22</xdr:row>
      <xdr:rowOff>128931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726129"/>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72136</xdr:rowOff>
    </xdr:from>
    <xdr:to>
      <xdr:col>68</xdr:col>
      <xdr:colOff>203200</xdr:colOff>
      <xdr:row>17</xdr:row>
      <xdr:rowOff>2286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124257</xdr:rowOff>
    </xdr:from>
    <xdr:to>
      <xdr:col>64</xdr:col>
      <xdr:colOff>152400</xdr:colOff>
      <xdr:row>17</xdr:row>
      <xdr:rowOff>54407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64584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69698</xdr:rowOff>
    </xdr:from>
    <xdr:to>
      <xdr:col>81</xdr:col>
      <xdr:colOff>95250</xdr:colOff>
      <xdr:row>20</xdr:row>
      <xdr:rowOff>171298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4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137025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39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43637</xdr:rowOff>
    </xdr:from>
    <xdr:to>
      <xdr:col>77</xdr:col>
      <xdr:colOff>95250</xdr:colOff>
      <xdr:row>20</xdr:row>
      <xdr:rowOff>145237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130014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55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2845</xdr:rowOff>
    </xdr:from>
    <xdr:to>
      <xdr:col>73</xdr:col>
      <xdr:colOff>44450</xdr:colOff>
      <xdr:row>22</xdr:row>
      <xdr:rowOff>104445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7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89222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86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78131</xdr:rowOff>
    </xdr:from>
    <xdr:to>
      <xdr:col>68</xdr:col>
      <xdr:colOff>203200</xdr:colOff>
      <xdr:row>23</xdr:row>
      <xdr:rowOff>8281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8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164508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9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74879</xdr:rowOff>
    </xdr:from>
    <xdr:to>
      <xdr:col>64</xdr:col>
      <xdr:colOff>152400</xdr:colOff>
      <xdr:row>22</xdr:row>
      <xdr:rowOff>5029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6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161256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7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人件費に係る経常収支比率については、前年度よりも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ポイント増加し、類似団体平均と比較すると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97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9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物件費に係る経常収支比率はスクールバス他委託料等の増により前年度よりも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ポイントの増となったが、類似団体平均と比較すると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今後は、新型コロナ感染症が落ち着いても物価高騰の影響による増加も見込まれるため、全体的に施設維持管理に係る経費や需用費、役務費等の経常的な物件費の見直し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16</xdr:row>
      <xdr:rowOff>99786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2614"/>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67129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361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扶助費に係る経常収支比率については、保育所運営費や児童手当等の児童福祉費で減となったが、障害福祉給費等で増となったことなどにより前年度より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補助事業等に係る扶助費が多くを占めることから、経費の削減は困難であるが、可能な範囲で単独事業の見直しも視野に入れ、整理統合や費用対効果などを勘案して適正な扶助費の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60</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57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52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52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その他に係る経常収支比率は国民健康保険特別会計繰出金の増により前年度より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ポイント増加した。類似団体平均を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ポイント上回った。今後は特別会計の事務事業を精査し経費節減に努める。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377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76200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57</xdr:row>
      <xdr:rowOff>57150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77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58</xdr:row>
      <xdr:rowOff>63500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補助費について、前年度と同水準となったが、類似団体平均よりも</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ポイント上回っている。今後は一部事務組合や各種団体等の事務事業の精査や奨励的な各種補助制度の費用対効果の検証に努め補助費等の見直しを図る。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121285</xdr:rowOff>
    </xdr:from>
    <xdr:to>
      <xdr:col>82</xdr:col>
      <xdr:colOff>107950</xdr:colOff>
      <xdr:row>40</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8078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121285</xdr:rowOff>
    </xdr:from>
    <xdr:to>
      <xdr:col>78</xdr:col>
      <xdr:colOff>69850</xdr:colOff>
      <xdr:row>39</xdr:row>
      <xdr:rowOff>121285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807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39</xdr:row>
      <xdr:rowOff>121285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8495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69850</xdr:rowOff>
    </xdr:from>
    <xdr:to>
      <xdr:col>69</xdr:col>
      <xdr:colOff>92075</xdr:colOff>
      <xdr:row>38</xdr:row>
      <xdr:rowOff>75565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84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41927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70485</xdr:rowOff>
    </xdr:from>
    <xdr:to>
      <xdr:col>78</xdr:col>
      <xdr:colOff>120650</xdr:colOff>
      <xdr:row>40</xdr:row>
      <xdr:rowOff>635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156862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84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70485</xdr:rowOff>
    </xdr:from>
    <xdr:to>
      <xdr:col>74</xdr:col>
      <xdr:colOff>31750</xdr:colOff>
      <xdr:row>40</xdr:row>
      <xdr:rowOff>635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156862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8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24765</xdr:rowOff>
    </xdr:from>
    <xdr:to>
      <xdr:col>65</xdr:col>
      <xdr:colOff>53975</xdr:colOff>
      <xdr:row>38</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111142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公債費に係る経常収支比率は前年度と同水準となった。また、類似団体平均と比較すると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757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757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14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74</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54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ポイント増加したが類似団体平均と比較すると</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ポイント上回っており類似団体の中で最も高い水準にある。</a:t>
          </a:r>
          <a:endParaRPr lang="ja-JP" altLang="ja-JP" sz="1400">
            <a:effectLst/>
          </a:endParaRPr>
        </a:p>
        <a:p>
          <a:r>
            <a:rPr kumimoji="1" lang="ja-JP" altLang="ja-JP" sz="1100">
              <a:solidFill>
                <a:schemeClr val="dk1"/>
              </a:solidFill>
              <a:effectLst/>
              <a:latin typeface="+mn-lt"/>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80</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315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31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99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02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72407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72713</xdr:rowOff>
    </xdr:from>
    <xdr:to>
      <xdr:col>29</xdr:col>
      <xdr:colOff>127000</xdr:colOff>
      <xdr:row>19</xdr:row>
      <xdr:rowOff>130113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7888"/>
          <a:ext cx="647700" cy="5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130113</xdr:rowOff>
    </xdr:from>
    <xdr:to>
      <xdr:col>26</xdr:col>
      <xdr:colOff>50800</xdr:colOff>
      <xdr:row>19</xdr:row>
      <xdr:rowOff>150187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35288"/>
          <a:ext cx="698500" cy="2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150187</xdr:rowOff>
    </xdr:from>
    <xdr:to>
      <xdr:col>22</xdr:col>
      <xdr:colOff>114300</xdr:colOff>
      <xdr:row>20</xdr:row>
      <xdr:rowOff>30792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55362"/>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30792</xdr:rowOff>
    </xdr:from>
    <xdr:to>
      <xdr:col>18</xdr:col>
      <xdr:colOff>177800</xdr:colOff>
      <xdr:row>20</xdr:row>
      <xdr:rowOff>84687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07417"/>
          <a:ext cx="698500" cy="5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21913</xdr:rowOff>
    </xdr:from>
    <xdr:to>
      <xdr:col>29</xdr:col>
      <xdr:colOff>177800</xdr:colOff>
      <xdr:row>19</xdr:row>
      <xdr:rowOff>123513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165440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79313</xdr:rowOff>
    </xdr:from>
    <xdr:to>
      <xdr:col>26</xdr:col>
      <xdr:colOff>101600</xdr:colOff>
      <xdr:row>20</xdr:row>
      <xdr:rowOff>9463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8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165690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7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99387</xdr:rowOff>
    </xdr:from>
    <xdr:to>
      <xdr:col>22</xdr:col>
      <xdr:colOff>165100</xdr:colOff>
      <xdr:row>20</xdr:row>
      <xdr:rowOff>29537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14314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9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151442</xdr:rowOff>
    </xdr:from>
    <xdr:to>
      <xdr:col>19</xdr:col>
      <xdr:colOff>38100</xdr:colOff>
      <xdr:row>20</xdr:row>
      <xdr:rowOff>81592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66369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4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33887</xdr:rowOff>
    </xdr:from>
    <xdr:to>
      <xdr:col>15</xdr:col>
      <xdr:colOff>101600</xdr:colOff>
      <xdr:row>20</xdr:row>
      <xdr:rowOff>135487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120264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212611</xdr:rowOff>
    </xdr:from>
    <xdr:to>
      <xdr:col>29</xdr:col>
      <xdr:colOff>127000</xdr:colOff>
      <xdr:row>35</xdr:row>
      <xdr:rowOff>303936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22961"/>
          <a:ext cx="647700" cy="9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197387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0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303936</xdr:rowOff>
    </xdr:from>
    <xdr:to>
      <xdr:col>26</xdr:col>
      <xdr:colOff>50800</xdr:colOff>
      <xdr:row>35</xdr:row>
      <xdr:rowOff>315805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14286"/>
          <a:ext cx="6985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277381</xdr:rowOff>
    </xdr:from>
    <xdr:to>
      <xdr:col>22</xdr:col>
      <xdr:colOff>114300</xdr:colOff>
      <xdr:row>35</xdr:row>
      <xdr:rowOff>315805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7731"/>
          <a:ext cx="698500" cy="3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277381</xdr:rowOff>
    </xdr:from>
    <xdr:to>
      <xdr:col>18</xdr:col>
      <xdr:colOff>177800</xdr:colOff>
      <xdr:row>36</xdr:row>
      <xdr:rowOff>7442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7731"/>
          <a:ext cx="6985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333894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161811</xdr:rowOff>
    </xdr:from>
    <xdr:to>
      <xdr:col>29</xdr:col>
      <xdr:colOff>177800</xdr:colOff>
      <xdr:row>35</xdr:row>
      <xdr:rowOff>263411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253136</xdr:rowOff>
    </xdr:from>
    <xdr:to>
      <xdr:col>26</xdr:col>
      <xdr:colOff>101600</xdr:colOff>
      <xdr:row>36</xdr:row>
      <xdr:rowOff>11836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265005</xdr:rowOff>
    </xdr:from>
    <xdr:to>
      <xdr:col>22</xdr:col>
      <xdr:colOff>165100</xdr:colOff>
      <xdr:row>36</xdr:row>
      <xdr:rowOff>23705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226581</xdr:rowOff>
    </xdr:from>
    <xdr:to>
      <xdr:col>19</xdr:col>
      <xdr:colOff>38100</xdr:colOff>
      <xdr:row>35</xdr:row>
      <xdr:rowOff>328181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338358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299542</xdr:rowOff>
    </xdr:from>
    <xdr:to>
      <xdr:col>15</xdr:col>
      <xdr:colOff>101600</xdr:colOff>
      <xdr:row>36</xdr:row>
      <xdr:rowOff>58242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43019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116472</xdr:rowOff>
    </xdr:from>
    <xdr:to>
      <xdr:col>24</xdr:col>
      <xdr:colOff>63500</xdr:colOff>
      <xdr:row>37</xdr:row>
      <xdr:rowOff>167411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0122"/>
          <a:ext cx="8382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167411</xdr:rowOff>
    </xdr:from>
    <xdr:to>
      <xdr:col>19</xdr:col>
      <xdr:colOff>177800</xdr:colOff>
      <xdr:row>37</xdr:row>
      <xdr:rowOff>171234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1061"/>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171234</xdr:rowOff>
    </xdr:from>
    <xdr:to>
      <xdr:col>15</xdr:col>
      <xdr:colOff>50800</xdr:colOff>
      <xdr:row>38</xdr:row>
      <xdr:rowOff>161696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4884"/>
          <a:ext cx="889000" cy="1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161696</xdr:rowOff>
    </xdr:from>
    <xdr:to>
      <xdr:col>10</xdr:col>
      <xdr:colOff>114300</xdr:colOff>
      <xdr:row>39</xdr:row>
      <xdr:rowOff>4610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6796"/>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65672</xdr:rowOff>
    </xdr:from>
    <xdr:to>
      <xdr:col>24</xdr:col>
      <xdr:colOff>114300</xdr:colOff>
      <xdr:row>37</xdr:row>
      <xdr:rowOff>167272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152049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116611</xdr:rowOff>
    </xdr:from>
    <xdr:to>
      <xdr:col>20</xdr:col>
      <xdr:colOff>38100</xdr:colOff>
      <xdr:row>38</xdr:row>
      <xdr:rowOff>46761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37888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120434</xdr:rowOff>
    </xdr:from>
    <xdr:to>
      <xdr:col>15</xdr:col>
      <xdr:colOff>101600</xdr:colOff>
      <xdr:row>38</xdr:row>
      <xdr:rowOff>50585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4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41711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110896</xdr:rowOff>
    </xdr:from>
    <xdr:to>
      <xdr:col>10</xdr:col>
      <xdr:colOff>165100</xdr:colOff>
      <xdr:row>39</xdr:row>
      <xdr:rowOff>41046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32173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125260</xdr:rowOff>
    </xdr:from>
    <xdr:to>
      <xdr:col>6</xdr:col>
      <xdr:colOff>38100</xdr:colOff>
      <xdr:row>39</xdr:row>
      <xdr:rowOff>55410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46537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28101</xdr:rowOff>
    </xdr:from>
    <xdr:to>
      <xdr:col>24</xdr:col>
      <xdr:colOff>63500</xdr:colOff>
      <xdr:row>58</xdr:row>
      <xdr:rowOff>33332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2201"/>
          <a:ext cx="8382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33332</xdr:rowOff>
    </xdr:from>
    <xdr:to>
      <xdr:col>19</xdr:col>
      <xdr:colOff>177800</xdr:colOff>
      <xdr:row>58</xdr:row>
      <xdr:rowOff>34645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743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34645</xdr:rowOff>
    </xdr:from>
    <xdr:to>
      <xdr:col>15</xdr:col>
      <xdr:colOff>50800</xdr:colOff>
      <xdr:row>58</xdr:row>
      <xdr:rowOff>57887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874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57887</xdr:rowOff>
    </xdr:from>
    <xdr:to>
      <xdr:col>10</xdr:col>
      <xdr:colOff>114300</xdr:colOff>
      <xdr:row>58</xdr:row>
      <xdr:rowOff>87625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01987"/>
          <a:ext cx="8890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148751</xdr:rowOff>
    </xdr:from>
    <xdr:to>
      <xdr:col>24</xdr:col>
      <xdr:colOff>114300</xdr:colOff>
      <xdr:row>58</xdr:row>
      <xdr:rowOff>78901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63678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153982</xdr:rowOff>
    </xdr:from>
    <xdr:to>
      <xdr:col>20</xdr:col>
      <xdr:colOff>38100</xdr:colOff>
      <xdr:row>58</xdr:row>
      <xdr:rowOff>84132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75259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155295</xdr:rowOff>
    </xdr:from>
    <xdr:to>
      <xdr:col>15</xdr:col>
      <xdr:colOff>101600</xdr:colOff>
      <xdr:row>58</xdr:row>
      <xdr:rowOff>85445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7087</xdr:rowOff>
    </xdr:from>
    <xdr:to>
      <xdr:col>10</xdr:col>
      <xdr:colOff>165100</xdr:colOff>
      <xdr:row>58</xdr:row>
      <xdr:rowOff>108687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99814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36825</xdr:rowOff>
    </xdr:from>
    <xdr:to>
      <xdr:col>6</xdr:col>
      <xdr:colOff>38100</xdr:colOff>
      <xdr:row>58</xdr:row>
      <xdr:rowOff>138425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129552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97867</xdr:rowOff>
    </xdr:from>
    <xdr:to>
      <xdr:col>24</xdr:col>
      <xdr:colOff>63500</xdr:colOff>
      <xdr:row>78</xdr:row>
      <xdr:rowOff>59956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28067"/>
          <a:ext cx="838200" cy="30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59956</xdr:rowOff>
    </xdr:from>
    <xdr:to>
      <xdr:col>19</xdr:col>
      <xdr:colOff>177800</xdr:colOff>
      <xdr:row>78</xdr:row>
      <xdr:rowOff>82359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3305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33325</xdr:rowOff>
    </xdr:from>
    <xdr:to>
      <xdr:col>15</xdr:col>
      <xdr:colOff>50800</xdr:colOff>
      <xdr:row>78</xdr:row>
      <xdr:rowOff>82359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064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123583</xdr:rowOff>
    </xdr:from>
    <xdr:to>
      <xdr:col>10</xdr:col>
      <xdr:colOff>114300</xdr:colOff>
      <xdr:row>78</xdr:row>
      <xdr:rowOff>33325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53783"/>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47067</xdr:rowOff>
    </xdr:from>
    <xdr:to>
      <xdr:col>24</xdr:col>
      <xdr:colOff>114300</xdr:colOff>
      <xdr:row>76</xdr:row>
      <xdr:rowOff>148667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25494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9156</xdr:rowOff>
    </xdr:from>
    <xdr:to>
      <xdr:col>20</xdr:col>
      <xdr:colOff>38100</xdr:colOff>
      <xdr:row>78</xdr:row>
      <xdr:rowOff>110756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101883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31559</xdr:rowOff>
    </xdr:from>
    <xdr:to>
      <xdr:col>15</xdr:col>
      <xdr:colOff>101600</xdr:colOff>
      <xdr:row>78</xdr:row>
      <xdr:rowOff>133159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124286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153975</xdr:rowOff>
    </xdr:from>
    <xdr:to>
      <xdr:col>10</xdr:col>
      <xdr:colOff>165100</xdr:colOff>
      <xdr:row>78</xdr:row>
      <xdr:rowOff>84125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75252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72783</xdr:rowOff>
    </xdr:from>
    <xdr:to>
      <xdr:col>6</xdr:col>
      <xdr:colOff>38100</xdr:colOff>
      <xdr:row>77</xdr:row>
      <xdr:rowOff>2933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165510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40805</xdr:rowOff>
    </xdr:from>
    <xdr:to>
      <xdr:col>24</xdr:col>
      <xdr:colOff>63500</xdr:colOff>
      <xdr:row>93</xdr:row>
      <xdr:rowOff>45162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814205"/>
          <a:ext cx="838200" cy="17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40805</xdr:rowOff>
    </xdr:from>
    <xdr:to>
      <xdr:col>19</xdr:col>
      <xdr:colOff>177800</xdr:colOff>
      <xdr:row>94</xdr:row>
      <xdr:rowOff>45149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814205"/>
          <a:ext cx="889000" cy="3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45149</xdr:rowOff>
    </xdr:from>
    <xdr:to>
      <xdr:col>15</xdr:col>
      <xdr:colOff>50800</xdr:colOff>
      <xdr:row>94</xdr:row>
      <xdr:rowOff>77902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1449"/>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77902</xdr:rowOff>
    </xdr:from>
    <xdr:to>
      <xdr:col>10</xdr:col>
      <xdr:colOff>114300</xdr:colOff>
      <xdr:row>94</xdr:row>
      <xdr:rowOff>128588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94202"/>
          <a:ext cx="889000" cy="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165812</xdr:rowOff>
    </xdr:from>
    <xdr:to>
      <xdr:col>24</xdr:col>
      <xdr:colOff>114300</xdr:colOff>
      <xdr:row>93</xdr:row>
      <xdr:rowOff>95962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17239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9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161455</xdr:rowOff>
    </xdr:from>
    <xdr:to>
      <xdr:col>20</xdr:col>
      <xdr:colOff>38100</xdr:colOff>
      <xdr:row>92</xdr:row>
      <xdr:rowOff>91605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108132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3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165799</xdr:rowOff>
    </xdr:from>
    <xdr:to>
      <xdr:col>15</xdr:col>
      <xdr:colOff>101600</xdr:colOff>
      <xdr:row>94</xdr:row>
      <xdr:rowOff>95949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112476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8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27102</xdr:rowOff>
    </xdr:from>
    <xdr:to>
      <xdr:col>10</xdr:col>
      <xdr:colOff>165100</xdr:colOff>
      <xdr:row>94</xdr:row>
      <xdr:rowOff>128702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145229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77788</xdr:rowOff>
    </xdr:from>
    <xdr:to>
      <xdr:col>6</xdr:col>
      <xdr:colOff>38100</xdr:colOff>
      <xdr:row>95</xdr:row>
      <xdr:rowOff>7938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24465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112469</xdr:rowOff>
    </xdr:from>
    <xdr:to>
      <xdr:col>55</xdr:col>
      <xdr:colOff>0</xdr:colOff>
      <xdr:row>35</xdr:row>
      <xdr:rowOff>93651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41769"/>
          <a:ext cx="838200" cy="15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86427</xdr:rowOff>
    </xdr:from>
    <xdr:to>
      <xdr:col>50</xdr:col>
      <xdr:colOff>114300</xdr:colOff>
      <xdr:row>35</xdr:row>
      <xdr:rowOff>93651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72827"/>
          <a:ext cx="889000" cy="5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86427</xdr:rowOff>
    </xdr:from>
    <xdr:to>
      <xdr:col>45</xdr:col>
      <xdr:colOff>177800</xdr:colOff>
      <xdr:row>36</xdr:row>
      <xdr:rowOff>4949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72827"/>
          <a:ext cx="889000" cy="6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4949</xdr:rowOff>
    </xdr:from>
    <xdr:to>
      <xdr:col>41</xdr:col>
      <xdr:colOff>50800</xdr:colOff>
      <xdr:row>36</xdr:row>
      <xdr:rowOff>30109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77149"/>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61669</xdr:rowOff>
    </xdr:from>
    <xdr:to>
      <xdr:col>55</xdr:col>
      <xdr:colOff>50800</xdr:colOff>
      <xdr:row>34</xdr:row>
      <xdr:rowOff>163269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40096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42851</xdr:rowOff>
    </xdr:from>
    <xdr:to>
      <xdr:col>50</xdr:col>
      <xdr:colOff>165100</xdr:colOff>
      <xdr:row>35</xdr:row>
      <xdr:rowOff>144451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135578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35627</xdr:rowOff>
    </xdr:from>
    <xdr:to>
      <xdr:col>46</xdr:col>
      <xdr:colOff>38100</xdr:colOff>
      <xdr:row>32</xdr:row>
      <xdr:rowOff>137227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128354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125599</xdr:rowOff>
    </xdr:from>
    <xdr:to>
      <xdr:col>41</xdr:col>
      <xdr:colOff>101600</xdr:colOff>
      <xdr:row>36</xdr:row>
      <xdr:rowOff>55749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46876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150759</xdr:rowOff>
    </xdr:from>
    <xdr:to>
      <xdr:col>36</xdr:col>
      <xdr:colOff>165100</xdr:colOff>
      <xdr:row>36</xdr:row>
      <xdr:rowOff>80909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72036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103339</xdr:rowOff>
    </xdr:from>
    <xdr:to>
      <xdr:col>55</xdr:col>
      <xdr:colOff>0</xdr:colOff>
      <xdr:row>58</xdr:row>
      <xdr:rowOff>154308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47439"/>
          <a:ext cx="838200" cy="5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18497</xdr:rowOff>
    </xdr:from>
    <xdr:to>
      <xdr:col>50</xdr:col>
      <xdr:colOff>114300</xdr:colOff>
      <xdr:row>58</xdr:row>
      <xdr:rowOff>154308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62597"/>
          <a:ext cx="889000" cy="1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59631</xdr:rowOff>
    </xdr:from>
    <xdr:to>
      <xdr:col>45</xdr:col>
      <xdr:colOff>177800</xdr:colOff>
      <xdr:row>58</xdr:row>
      <xdr:rowOff>18497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17931"/>
          <a:ext cx="889000" cy="6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59631</xdr:rowOff>
    </xdr:from>
    <xdr:to>
      <xdr:col>41</xdr:col>
      <xdr:colOff>50800</xdr:colOff>
      <xdr:row>56</xdr:row>
      <xdr:rowOff>63632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17931"/>
          <a:ext cx="889000" cy="3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97528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52539</xdr:rowOff>
    </xdr:from>
    <xdr:to>
      <xdr:col>55</xdr:col>
      <xdr:colOff>50800</xdr:colOff>
      <xdr:row>58</xdr:row>
      <xdr:rowOff>154139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103508</xdr:rowOff>
    </xdr:from>
    <xdr:to>
      <xdr:col>50</xdr:col>
      <xdr:colOff>165100</xdr:colOff>
      <xdr:row>59</xdr:row>
      <xdr:rowOff>33658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24785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139147</xdr:rowOff>
    </xdr:from>
    <xdr:to>
      <xdr:col>46</xdr:col>
      <xdr:colOff>38100</xdr:colOff>
      <xdr:row>58</xdr:row>
      <xdr:rowOff>69297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60424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8831</xdr:rowOff>
    </xdr:from>
    <xdr:to>
      <xdr:col>41</xdr:col>
      <xdr:colOff>101600</xdr:colOff>
      <xdr:row>54</xdr:row>
      <xdr:rowOff>110431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126958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0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12832</xdr:rowOff>
    </xdr:from>
    <xdr:to>
      <xdr:col>36</xdr:col>
      <xdr:colOff>165100</xdr:colOff>
      <xdr:row>56</xdr:row>
      <xdr:rowOff>114432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130959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8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148405</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92805"/>
          <a:ext cx="1270" cy="101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95082</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26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148405</xdr:rowOff>
    </xdr:from>
    <xdr:to>
      <xdr:col>55</xdr:col>
      <xdr:colOff>88900</xdr:colOff>
      <xdr:row>72</xdr:row>
      <xdr:rowOff>148405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9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27563</xdr:rowOff>
    </xdr:from>
    <xdr:to>
      <xdr:col>55</xdr:col>
      <xdr:colOff>0</xdr:colOff>
      <xdr:row>78</xdr:row>
      <xdr:rowOff>38892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00663"/>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121411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5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98534</xdr:rowOff>
    </xdr:from>
    <xdr:to>
      <xdr:col>55</xdr:col>
      <xdr:colOff>50800</xdr:colOff>
      <xdr:row>78</xdr:row>
      <xdr:rowOff>28684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0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26702</xdr:rowOff>
    </xdr:from>
    <xdr:to>
      <xdr:col>50</xdr:col>
      <xdr:colOff>114300</xdr:colOff>
      <xdr:row>78</xdr:row>
      <xdr:rowOff>38892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28352"/>
          <a:ext cx="889000" cy="1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127684</xdr:rowOff>
    </xdr:from>
    <xdr:to>
      <xdr:col>50</xdr:col>
      <xdr:colOff>165100</xdr:colOff>
      <xdr:row>78</xdr:row>
      <xdr:rowOff>57834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2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74361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145159</xdr:rowOff>
    </xdr:from>
    <xdr:to>
      <xdr:col>45</xdr:col>
      <xdr:colOff>177800</xdr:colOff>
      <xdr:row>77</xdr:row>
      <xdr:rowOff>26702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318109"/>
          <a:ext cx="889000" cy="9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140066</xdr:rowOff>
    </xdr:from>
    <xdr:to>
      <xdr:col>46</xdr:col>
      <xdr:colOff>38100</xdr:colOff>
      <xdr:row>78</xdr:row>
      <xdr:rowOff>70216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61343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145159</xdr:rowOff>
    </xdr:from>
    <xdr:to>
      <xdr:col>41</xdr:col>
      <xdr:colOff>50800</xdr:colOff>
      <xdr:row>74</xdr:row>
      <xdr:rowOff>96746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318109"/>
          <a:ext cx="889000" cy="4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155203</xdr:rowOff>
    </xdr:from>
    <xdr:to>
      <xdr:col>41</xdr:col>
      <xdr:colOff>101600</xdr:colOff>
      <xdr:row>78</xdr:row>
      <xdr:rowOff>85353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76480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116419</xdr:rowOff>
    </xdr:from>
    <xdr:to>
      <xdr:col>36</xdr:col>
      <xdr:colOff>165100</xdr:colOff>
      <xdr:row>78</xdr:row>
      <xdr:rowOff>46569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37696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148213</xdr:rowOff>
    </xdr:from>
    <xdr:to>
      <xdr:col>55</xdr:col>
      <xdr:colOff>50800</xdr:colOff>
      <xdr:row>78</xdr:row>
      <xdr:rowOff>78363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76961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159542</xdr:rowOff>
    </xdr:from>
    <xdr:to>
      <xdr:col>50</xdr:col>
      <xdr:colOff>165100</xdr:colOff>
      <xdr:row>78</xdr:row>
      <xdr:rowOff>89692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80819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147352</xdr:rowOff>
    </xdr:from>
    <xdr:to>
      <xdr:col>46</xdr:col>
      <xdr:colOff>38100</xdr:colOff>
      <xdr:row>77</xdr:row>
      <xdr:rowOff>77502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94030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94359</xdr:rowOff>
    </xdr:from>
    <xdr:to>
      <xdr:col>41</xdr:col>
      <xdr:colOff>101600</xdr:colOff>
      <xdr:row>72</xdr:row>
      <xdr:rowOff>24509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2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41036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0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45946</xdr:rowOff>
    </xdr:from>
    <xdr:to>
      <xdr:col>36</xdr:col>
      <xdr:colOff>165100</xdr:colOff>
      <xdr:row>74</xdr:row>
      <xdr:rowOff>147546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164073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50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97985</xdr:rowOff>
    </xdr:from>
    <xdr:to>
      <xdr:col>55</xdr:col>
      <xdr:colOff>0</xdr:colOff>
      <xdr:row>98</xdr:row>
      <xdr:rowOff>26470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8635"/>
          <a:ext cx="838200" cy="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7561</xdr:rowOff>
    </xdr:from>
    <xdr:to>
      <xdr:col>50</xdr:col>
      <xdr:colOff>114300</xdr:colOff>
      <xdr:row>98</xdr:row>
      <xdr:rowOff>26470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9661"/>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7561</xdr:rowOff>
    </xdr:from>
    <xdr:to>
      <xdr:col>45</xdr:col>
      <xdr:colOff>177800</xdr:colOff>
      <xdr:row>98</xdr:row>
      <xdr:rowOff>31728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9661"/>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31728</xdr:rowOff>
    </xdr:from>
    <xdr:to>
      <xdr:col>41</xdr:col>
      <xdr:colOff>50800</xdr:colOff>
      <xdr:row>98</xdr:row>
      <xdr:rowOff>79953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3828"/>
          <a:ext cx="889000" cy="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47185</xdr:rowOff>
    </xdr:from>
    <xdr:to>
      <xdr:col>55</xdr:col>
      <xdr:colOff>50800</xdr:colOff>
      <xdr:row>97</xdr:row>
      <xdr:rowOff>148785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25612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147120</xdr:rowOff>
    </xdr:from>
    <xdr:to>
      <xdr:col>50</xdr:col>
      <xdr:colOff>165100</xdr:colOff>
      <xdr:row>98</xdr:row>
      <xdr:rowOff>77270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68397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128211</xdr:rowOff>
    </xdr:from>
    <xdr:to>
      <xdr:col>46</xdr:col>
      <xdr:colOff>38100</xdr:colOff>
      <xdr:row>98</xdr:row>
      <xdr:rowOff>58361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5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152378</xdr:rowOff>
    </xdr:from>
    <xdr:to>
      <xdr:col>41</xdr:col>
      <xdr:colOff>101600</xdr:colOff>
      <xdr:row>98</xdr:row>
      <xdr:rowOff>82528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73655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29153</xdr:rowOff>
    </xdr:from>
    <xdr:to>
      <xdr:col>36</xdr:col>
      <xdr:colOff>165100</xdr:colOff>
      <xdr:row>98</xdr:row>
      <xdr:rowOff>130753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121880</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111953</xdr:rowOff>
    </xdr:from>
    <xdr:to>
      <xdr:col>85</xdr:col>
      <xdr:colOff>127000</xdr:colOff>
      <xdr:row>78</xdr:row>
      <xdr:rowOff>163344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85053"/>
          <a:ext cx="8382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163344</xdr:rowOff>
    </xdr:from>
    <xdr:to>
      <xdr:col>81</xdr:col>
      <xdr:colOff>50800</xdr:colOff>
      <xdr:row>79</xdr:row>
      <xdr:rowOff>4586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536444"/>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4586</xdr:rowOff>
    </xdr:from>
    <xdr:to>
      <xdr:col>76</xdr:col>
      <xdr:colOff>114300</xdr:colOff>
      <xdr:row>79</xdr:row>
      <xdr:rowOff>6710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4913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171007</xdr:rowOff>
    </xdr:from>
    <xdr:to>
      <xdr:col>71</xdr:col>
      <xdr:colOff>177800</xdr:colOff>
      <xdr:row>79</xdr:row>
      <xdr:rowOff>6710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544107"/>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61153</xdr:rowOff>
    </xdr:from>
    <xdr:to>
      <xdr:col>85</xdr:col>
      <xdr:colOff>177800</xdr:colOff>
      <xdr:row>78</xdr:row>
      <xdr:rowOff>162753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39580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4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112544</xdr:rowOff>
    </xdr:from>
    <xdr:to>
      <xdr:col>81</xdr:col>
      <xdr:colOff>101600</xdr:colOff>
      <xdr:row>79</xdr:row>
      <xdr:rowOff>42694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33821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125236</xdr:rowOff>
    </xdr:from>
    <xdr:to>
      <xdr:col>76</xdr:col>
      <xdr:colOff>165100</xdr:colOff>
      <xdr:row>79</xdr:row>
      <xdr:rowOff>55386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46513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127360</xdr:rowOff>
    </xdr:from>
    <xdr:to>
      <xdr:col>72</xdr:col>
      <xdr:colOff>38100</xdr:colOff>
      <xdr:row>79</xdr:row>
      <xdr:rowOff>57510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48637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120207</xdr:rowOff>
    </xdr:from>
    <xdr:to>
      <xdr:col>67</xdr:col>
      <xdr:colOff>101600</xdr:colOff>
      <xdr:row>79</xdr:row>
      <xdr:rowOff>50357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41484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38664</xdr:rowOff>
    </xdr:from>
    <xdr:to>
      <xdr:col>85</xdr:col>
      <xdr:colOff>127000</xdr:colOff>
      <xdr:row>97</xdr:row>
      <xdr:rowOff>106953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669314"/>
          <a:ext cx="8382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38664</xdr:rowOff>
    </xdr:from>
    <xdr:to>
      <xdr:col>81</xdr:col>
      <xdr:colOff>50800</xdr:colOff>
      <xdr:row>97</xdr:row>
      <xdr:rowOff>149930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69314"/>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149930</xdr:rowOff>
    </xdr:from>
    <xdr:to>
      <xdr:col>76</xdr:col>
      <xdr:colOff>114300</xdr:colOff>
      <xdr:row>98</xdr:row>
      <xdr:rowOff>13404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80580"/>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7307</xdr:rowOff>
    </xdr:from>
    <xdr:to>
      <xdr:col>71</xdr:col>
      <xdr:colOff>177800</xdr:colOff>
      <xdr:row>98</xdr:row>
      <xdr:rowOff>13404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09407"/>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56153</xdr:rowOff>
    </xdr:from>
    <xdr:to>
      <xdr:col>85</xdr:col>
      <xdr:colOff>177800</xdr:colOff>
      <xdr:row>97</xdr:row>
      <xdr:rowOff>157753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142530</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159314</xdr:rowOff>
    </xdr:from>
    <xdr:to>
      <xdr:col>81</xdr:col>
      <xdr:colOff>101600</xdr:colOff>
      <xdr:row>97</xdr:row>
      <xdr:rowOff>89464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80591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99130</xdr:rowOff>
    </xdr:from>
    <xdr:to>
      <xdr:col>76</xdr:col>
      <xdr:colOff>165100</xdr:colOff>
      <xdr:row>98</xdr:row>
      <xdr:rowOff>29280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20407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134054</xdr:rowOff>
    </xdr:from>
    <xdr:to>
      <xdr:col>72</xdr:col>
      <xdr:colOff>38100</xdr:colOff>
      <xdr:row>98</xdr:row>
      <xdr:rowOff>64204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55331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5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127957</xdr:rowOff>
    </xdr:from>
    <xdr:to>
      <xdr:col>67</xdr:col>
      <xdr:colOff>101600</xdr:colOff>
      <xdr:row>98</xdr:row>
      <xdr:rowOff>58107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49234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5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97180</xdr:rowOff>
    </xdr:from>
    <xdr:to>
      <xdr:col>116</xdr:col>
      <xdr:colOff>63500</xdr:colOff>
      <xdr:row>39</xdr:row>
      <xdr:rowOff>97279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783730"/>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96821</xdr:rowOff>
    </xdr:from>
    <xdr:to>
      <xdr:col>111</xdr:col>
      <xdr:colOff>177800</xdr:colOff>
      <xdr:row>39</xdr:row>
      <xdr:rowOff>97279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33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96821</xdr:rowOff>
    </xdr:from>
    <xdr:to>
      <xdr:col>107</xdr:col>
      <xdr:colOff>50800</xdr:colOff>
      <xdr:row>39</xdr:row>
      <xdr:rowOff>97279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833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97279</xdr:rowOff>
    </xdr:from>
    <xdr:to>
      <xdr:col>102</xdr:col>
      <xdr:colOff>114300</xdr:colOff>
      <xdr:row>39</xdr:row>
      <xdr:rowOff>98585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838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46380</xdr:rowOff>
    </xdr:from>
    <xdr:to>
      <xdr:col>116</xdr:col>
      <xdr:colOff>114300</xdr:colOff>
      <xdr:row>39</xdr:row>
      <xdr:rowOff>147980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132757</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7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46479</xdr:rowOff>
    </xdr:from>
    <xdr:to>
      <xdr:col>112</xdr:col>
      <xdr:colOff>38100</xdr:colOff>
      <xdr:row>39</xdr:row>
      <xdr:rowOff>148079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139206</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46021</xdr:rowOff>
    </xdr:from>
    <xdr:to>
      <xdr:col>107</xdr:col>
      <xdr:colOff>101600</xdr:colOff>
      <xdr:row>39</xdr:row>
      <xdr:rowOff>147621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138748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46479</xdr:rowOff>
    </xdr:from>
    <xdr:to>
      <xdr:col>102</xdr:col>
      <xdr:colOff>165100</xdr:colOff>
      <xdr:row>39</xdr:row>
      <xdr:rowOff>148079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139206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47785</xdr:rowOff>
    </xdr:from>
    <xdr:to>
      <xdr:col>98</xdr:col>
      <xdr:colOff>38100</xdr:colOff>
      <xdr:row>39</xdr:row>
      <xdr:rowOff>149385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140512</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50088</xdr:rowOff>
    </xdr:from>
    <xdr:to>
      <xdr:col>116</xdr:col>
      <xdr:colOff>63500</xdr:colOff>
      <xdr:row>58</xdr:row>
      <xdr:rowOff>52832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9418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52832</xdr:rowOff>
    </xdr:from>
    <xdr:to>
      <xdr:col>111</xdr:col>
      <xdr:colOff>177800</xdr:colOff>
      <xdr:row>58</xdr:row>
      <xdr:rowOff>54661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969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54661</xdr:rowOff>
    </xdr:from>
    <xdr:to>
      <xdr:col>107</xdr:col>
      <xdr:colOff>50800</xdr:colOff>
      <xdr:row>58</xdr:row>
      <xdr:rowOff>55987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9876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55987</xdr:rowOff>
    </xdr:from>
    <xdr:to>
      <xdr:col>102</xdr:col>
      <xdr:colOff>114300</xdr:colOff>
      <xdr:row>58</xdr:row>
      <xdr:rowOff>57816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000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170738</xdr:rowOff>
    </xdr:from>
    <xdr:to>
      <xdr:col>116</xdr:col>
      <xdr:colOff>114300</xdr:colOff>
      <xdr:row>58</xdr:row>
      <xdr:rowOff>100888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108291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2032</xdr:rowOff>
    </xdr:from>
    <xdr:to>
      <xdr:col>112</xdr:col>
      <xdr:colOff>38100</xdr:colOff>
      <xdr:row>58</xdr:row>
      <xdr:rowOff>103632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94759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3861</xdr:rowOff>
    </xdr:from>
    <xdr:to>
      <xdr:col>107</xdr:col>
      <xdr:colOff>101600</xdr:colOff>
      <xdr:row>58</xdr:row>
      <xdr:rowOff>105461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96588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5187</xdr:rowOff>
    </xdr:from>
    <xdr:to>
      <xdr:col>102</xdr:col>
      <xdr:colOff>165100</xdr:colOff>
      <xdr:row>58</xdr:row>
      <xdr:rowOff>106787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97914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4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7016</xdr:rowOff>
    </xdr:from>
    <xdr:to>
      <xdr:col>98</xdr:col>
      <xdr:colOff>38100</xdr:colOff>
      <xdr:row>58</xdr:row>
      <xdr:rowOff>108616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99743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4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22020</xdr:rowOff>
    </xdr:from>
    <xdr:to>
      <xdr:col>116</xdr:col>
      <xdr:colOff>63500</xdr:colOff>
      <xdr:row>78</xdr:row>
      <xdr:rowOff>61078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95120"/>
          <a:ext cx="8382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22020</xdr:rowOff>
    </xdr:from>
    <xdr:to>
      <xdr:col>111</xdr:col>
      <xdr:colOff>177800</xdr:colOff>
      <xdr:row>78</xdr:row>
      <xdr:rowOff>42757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95120"/>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42757</xdr:rowOff>
    </xdr:from>
    <xdr:to>
      <xdr:col>107</xdr:col>
      <xdr:colOff>50800</xdr:colOff>
      <xdr:row>78</xdr:row>
      <xdr:rowOff>51983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415857"/>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51983</xdr:rowOff>
    </xdr:from>
    <xdr:to>
      <xdr:col>102</xdr:col>
      <xdr:colOff>114300</xdr:colOff>
      <xdr:row>78</xdr:row>
      <xdr:rowOff>76476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425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10278</xdr:rowOff>
    </xdr:from>
    <xdr:to>
      <xdr:col>116</xdr:col>
      <xdr:colOff>114300</xdr:colOff>
      <xdr:row>78</xdr:row>
      <xdr:rowOff>111878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160155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142670</xdr:rowOff>
    </xdr:from>
    <xdr:to>
      <xdr:col>112</xdr:col>
      <xdr:colOff>38100</xdr:colOff>
      <xdr:row>78</xdr:row>
      <xdr:rowOff>72820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63947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163407</xdr:rowOff>
    </xdr:from>
    <xdr:to>
      <xdr:col>107</xdr:col>
      <xdr:colOff>101600</xdr:colOff>
      <xdr:row>78</xdr:row>
      <xdr:rowOff>93557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1183</xdr:rowOff>
    </xdr:from>
    <xdr:to>
      <xdr:col>102</xdr:col>
      <xdr:colOff>165100</xdr:colOff>
      <xdr:row>78</xdr:row>
      <xdr:rowOff>102783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93910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25676</xdr:rowOff>
    </xdr:from>
    <xdr:to>
      <xdr:col>98</xdr:col>
      <xdr:colOff>38100</xdr:colOff>
      <xdr:row>78</xdr:row>
      <xdr:rowOff>127276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人件費に対する住民一人当たりのコストは、類似団体平均と比較して</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千円ほど低い。人口千人当たりの職員数が</a:t>
          </a:r>
          <a:r>
            <a:rPr kumimoji="1" lang="en-US" altLang="ja-JP" sz="1000">
              <a:solidFill>
                <a:schemeClr val="dk1"/>
              </a:solidFill>
              <a:effectLst/>
              <a:latin typeface="+mn-lt"/>
              <a:ea typeface="+mn-ea"/>
              <a:cs typeface="+mn-cs"/>
            </a:rPr>
            <a:t>8.17</a:t>
          </a:r>
          <a:r>
            <a:rPr kumimoji="1" lang="ja-JP" altLang="ja-JP" sz="1000">
              <a:solidFill>
                <a:schemeClr val="dk1"/>
              </a:solidFill>
              <a:effectLst/>
              <a:latin typeface="+mn-lt"/>
              <a:ea typeface="+mn-ea"/>
              <a:cs typeface="+mn-cs"/>
            </a:rPr>
            <a:t>人と少ないことから、退職者補充による新規採用により管理職の昇任が早まり、ラスパイレス指数は類似団体平均と同値となっているものの、人件費を引き下げる要因となっている。</a:t>
          </a:r>
          <a:endParaRPr lang="ja-JP" altLang="ja-JP" sz="1000">
            <a:effectLst/>
          </a:endParaRPr>
        </a:p>
        <a:p>
          <a:r>
            <a:rPr kumimoji="1" lang="ja-JP" altLang="ja-JP" sz="1000">
              <a:solidFill>
                <a:schemeClr val="dk1"/>
              </a:solidFill>
              <a:effectLst/>
              <a:latin typeface="+mn-lt"/>
              <a:ea typeface="+mn-ea"/>
              <a:cs typeface="+mn-cs"/>
            </a:rPr>
            <a:t>　扶助費では義務負担がある制度への支出のほか、子ども・子育て関連の地方単独事業に係る負担も多額であることから、類似団体平均より</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千円ほどコストがかかっている。</a:t>
          </a:r>
          <a:endParaRPr lang="ja-JP" altLang="ja-JP" sz="1000">
            <a:effectLst/>
          </a:endParaRPr>
        </a:p>
        <a:p>
          <a:r>
            <a:rPr kumimoji="1" lang="ja-JP" altLang="ja-JP" sz="1000">
              <a:solidFill>
                <a:schemeClr val="dk1"/>
              </a:solidFill>
              <a:effectLst/>
              <a:latin typeface="+mn-lt"/>
              <a:ea typeface="+mn-ea"/>
              <a:cs typeface="+mn-cs"/>
            </a:rPr>
            <a:t>　同じ義務的経費である公債費では、類似団体平均の役半分のコストであるが、統合小学校の建設により地方債現在高が今後増える見込みであり、引き続き、新規発行債の抑制が必要となってくる。</a:t>
          </a:r>
          <a:endParaRPr lang="ja-JP" altLang="ja-JP" sz="1000">
            <a:effectLst/>
          </a:endParaRPr>
        </a:p>
        <a:p>
          <a:r>
            <a:rPr kumimoji="1" lang="ja-JP" altLang="ja-JP" sz="1000">
              <a:solidFill>
                <a:schemeClr val="dk1"/>
              </a:solidFill>
              <a:effectLst/>
              <a:latin typeface="+mn-lt"/>
              <a:ea typeface="+mn-ea"/>
              <a:cs typeface="+mn-cs"/>
            </a:rPr>
            <a:t>　普通建設事業費は平成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年度で終了した統合小学校の新規整備事業が事業費のピークを越えたものの、令和</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年度までの事業期間を予定する駅東団地建設事業が本格着工したことから</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千円の増となり、今後も増える見込みであることから保有施設数量の適切な管理が必要となってくる。</a:t>
          </a:r>
          <a:endParaRPr lang="ja-JP" altLang="ja-JP" sz="1000">
            <a:effectLst/>
          </a:endParaRPr>
        </a:p>
        <a:p>
          <a:r>
            <a:rPr kumimoji="1" lang="ja-JP" altLang="ja-JP" sz="1000">
              <a:solidFill>
                <a:schemeClr val="dk1"/>
              </a:solidFill>
              <a:effectLst/>
              <a:latin typeface="+mn-lt"/>
              <a:ea typeface="+mn-ea"/>
              <a:cs typeface="+mn-cs"/>
            </a:rPr>
            <a:t>　物件費については行財政改革によりコストは類似団体平均を</a:t>
          </a:r>
          <a:r>
            <a:rPr kumimoji="1" lang="en-US" altLang="ja-JP" sz="1000">
              <a:solidFill>
                <a:schemeClr val="dk1"/>
              </a:solidFill>
              <a:effectLst/>
              <a:latin typeface="+mn-lt"/>
              <a:ea typeface="+mn-ea"/>
              <a:cs typeface="+mn-cs"/>
            </a:rPr>
            <a:t>72</a:t>
          </a:r>
          <a:r>
            <a:rPr kumimoji="1" lang="ja-JP" altLang="ja-JP" sz="1000">
              <a:solidFill>
                <a:schemeClr val="dk1"/>
              </a:solidFill>
              <a:effectLst/>
              <a:latin typeface="+mn-lt"/>
              <a:ea typeface="+mn-ea"/>
              <a:cs typeface="+mn-cs"/>
            </a:rPr>
            <a:t>千円下回っているものの、電力・ガス・物価高騰の影響により前年度から</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千円の増となっている。</a:t>
          </a:r>
          <a:endParaRPr lang="ja-JP" altLang="ja-JP" sz="1000">
            <a:effectLst/>
          </a:endParaRPr>
        </a:p>
        <a:p>
          <a:r>
            <a:rPr kumimoji="1" lang="ja-JP" altLang="ja-JP" sz="1000">
              <a:solidFill>
                <a:schemeClr val="dk1"/>
              </a:solidFill>
              <a:effectLst/>
              <a:latin typeface="+mn-lt"/>
              <a:ea typeface="+mn-ea"/>
              <a:cs typeface="+mn-cs"/>
            </a:rPr>
            <a:t>　補助費等については、新型コロナウイルス感染症対策の各種補助金や水道料金の減免事業のための繰出金、大雨災害の被災者支援金の支出により前年度から</a:t>
          </a: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千円の大幅な増となっている。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20828</xdr:rowOff>
    </xdr:from>
    <xdr:to>
      <xdr:col>24</xdr:col>
      <xdr:colOff>63500</xdr:colOff>
      <xdr:row>37</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447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109220</xdr:rowOff>
    </xdr:from>
    <xdr:to>
      <xdr:col>19</xdr:col>
      <xdr:colOff>177800</xdr:colOff>
      <xdr:row>37</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142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154559</xdr:rowOff>
    </xdr:from>
    <xdr:to>
      <xdr:col>15</xdr:col>
      <xdr:colOff>50800</xdr:colOff>
      <xdr:row>36</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5309"/>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154559</xdr:rowOff>
    </xdr:from>
    <xdr:to>
      <xdr:col>10</xdr:col>
      <xdr:colOff>114300</xdr:colOff>
      <xdr:row>36</xdr:row>
      <xdr:rowOff>52451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530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141478</xdr:rowOff>
    </xdr:from>
    <xdr:to>
      <xdr:col>24</xdr:col>
      <xdr:colOff>114300</xdr:colOff>
      <xdr:row>37</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56405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170434</xdr:rowOff>
    </xdr:from>
    <xdr:to>
      <xdr:col>20</xdr:col>
      <xdr:colOff>38100</xdr:colOff>
      <xdr:row>37</xdr:row>
      <xdr:rowOff>100584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91711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58420</xdr:rowOff>
    </xdr:from>
    <xdr:to>
      <xdr:col>15</xdr:col>
      <xdr:colOff>101600</xdr:colOff>
      <xdr:row>36</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103759</xdr:rowOff>
    </xdr:from>
    <xdr:to>
      <xdr:col>10</xdr:col>
      <xdr:colOff>165100</xdr:colOff>
      <xdr:row>36</xdr:row>
      <xdr:rowOff>33909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25036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xdr:rowOff>
    </xdr:from>
    <xdr:to>
      <xdr:col>6</xdr:col>
      <xdr:colOff>38100</xdr:colOff>
      <xdr:row>36</xdr:row>
      <xdr:rowOff>103251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94378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54865</xdr:rowOff>
    </xdr:from>
    <xdr:to>
      <xdr:col>24</xdr:col>
      <xdr:colOff>63500</xdr:colOff>
      <xdr:row>58</xdr:row>
      <xdr:rowOff>72979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8965"/>
          <a:ext cx="8382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79633</xdr:rowOff>
    </xdr:from>
    <xdr:to>
      <xdr:col>19</xdr:col>
      <xdr:colOff>177800</xdr:colOff>
      <xdr:row>58</xdr:row>
      <xdr:rowOff>72979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2283"/>
          <a:ext cx="889000" cy="16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79633</xdr:rowOff>
    </xdr:from>
    <xdr:to>
      <xdr:col>15</xdr:col>
      <xdr:colOff>50800</xdr:colOff>
      <xdr:row>58</xdr:row>
      <xdr:rowOff>122648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2283"/>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122648</xdr:rowOff>
    </xdr:from>
    <xdr:to>
      <xdr:col>10</xdr:col>
      <xdr:colOff>114300</xdr:colOff>
      <xdr:row>58</xdr:row>
      <xdr:rowOff>128634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6748"/>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4065</xdr:rowOff>
    </xdr:from>
    <xdr:to>
      <xdr:col>24</xdr:col>
      <xdr:colOff>114300</xdr:colOff>
      <xdr:row>58</xdr:row>
      <xdr:rowOff>105665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90442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22179</xdr:rowOff>
    </xdr:from>
    <xdr:to>
      <xdr:col>20</xdr:col>
      <xdr:colOff>38100</xdr:colOff>
      <xdr:row>58</xdr:row>
      <xdr:rowOff>123779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114906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28833</xdr:rowOff>
    </xdr:from>
    <xdr:to>
      <xdr:col>15</xdr:col>
      <xdr:colOff>101600</xdr:colOff>
      <xdr:row>57</xdr:row>
      <xdr:rowOff>130433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121560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9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71848</xdr:rowOff>
    </xdr:from>
    <xdr:to>
      <xdr:col>10</xdr:col>
      <xdr:colOff>165100</xdr:colOff>
      <xdr:row>59</xdr:row>
      <xdr:rowOff>1998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77834</xdr:rowOff>
    </xdr:from>
    <xdr:to>
      <xdr:col>6</xdr:col>
      <xdr:colOff>38100</xdr:colOff>
      <xdr:row>59</xdr:row>
      <xdr:rowOff>7984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170561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114119</xdr:rowOff>
    </xdr:from>
    <xdr:to>
      <xdr:col>24</xdr:col>
      <xdr:colOff>63500</xdr:colOff>
      <xdr:row>75</xdr:row>
      <xdr:rowOff>48663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01419"/>
          <a:ext cx="838200" cy="1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114119</xdr:rowOff>
    </xdr:from>
    <xdr:to>
      <xdr:col>19</xdr:col>
      <xdr:colOff>177800</xdr:colOff>
      <xdr:row>75</xdr:row>
      <xdr:rowOff>16996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01419"/>
          <a:ext cx="8890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16996</xdr:rowOff>
    </xdr:from>
    <xdr:to>
      <xdr:col>15</xdr:col>
      <xdr:colOff>50800</xdr:colOff>
      <xdr:row>76</xdr:row>
      <xdr:rowOff>46442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5746"/>
          <a:ext cx="889000" cy="2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46442</xdr:rowOff>
    </xdr:from>
    <xdr:to>
      <xdr:col>10</xdr:col>
      <xdr:colOff>114300</xdr:colOff>
      <xdr:row>77</xdr:row>
      <xdr:rowOff>49969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6642"/>
          <a:ext cx="889000" cy="1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169313</xdr:rowOff>
    </xdr:from>
    <xdr:to>
      <xdr:col>24</xdr:col>
      <xdr:colOff>114300</xdr:colOff>
      <xdr:row>75</xdr:row>
      <xdr:rowOff>99463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147740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63319</xdr:rowOff>
    </xdr:from>
    <xdr:to>
      <xdr:col>20</xdr:col>
      <xdr:colOff>38100</xdr:colOff>
      <xdr:row>74</xdr:row>
      <xdr:rowOff>164919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156046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137646</xdr:rowOff>
    </xdr:from>
    <xdr:to>
      <xdr:col>15</xdr:col>
      <xdr:colOff>101600</xdr:colOff>
      <xdr:row>75</xdr:row>
      <xdr:rowOff>67796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84323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0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167092</xdr:rowOff>
    </xdr:from>
    <xdr:to>
      <xdr:col>10</xdr:col>
      <xdr:colOff>165100</xdr:colOff>
      <xdr:row>76</xdr:row>
      <xdr:rowOff>97242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113769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0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170619</xdr:rowOff>
    </xdr:from>
    <xdr:to>
      <xdr:col>6</xdr:col>
      <xdr:colOff>38100</xdr:colOff>
      <xdr:row>77</xdr:row>
      <xdr:rowOff>100769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91896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57854</xdr:rowOff>
    </xdr:from>
    <xdr:to>
      <xdr:col>24</xdr:col>
      <xdr:colOff>63500</xdr:colOff>
      <xdr:row>96</xdr:row>
      <xdr:rowOff>148737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17054"/>
          <a:ext cx="838200" cy="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111086</xdr:rowOff>
    </xdr:from>
    <xdr:to>
      <xdr:col>19</xdr:col>
      <xdr:colOff>177800</xdr:colOff>
      <xdr:row>96</xdr:row>
      <xdr:rowOff>148737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70286"/>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111086</xdr:rowOff>
    </xdr:from>
    <xdr:to>
      <xdr:col>15</xdr:col>
      <xdr:colOff>50800</xdr:colOff>
      <xdr:row>97</xdr:row>
      <xdr:rowOff>61526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70286"/>
          <a:ext cx="8890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61526</xdr:rowOff>
    </xdr:from>
    <xdr:to>
      <xdr:col>10</xdr:col>
      <xdr:colOff>114300</xdr:colOff>
      <xdr:row>97</xdr:row>
      <xdr:rowOff>76972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2176"/>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7054</xdr:rowOff>
    </xdr:from>
    <xdr:to>
      <xdr:col>24</xdr:col>
      <xdr:colOff>114300</xdr:colOff>
      <xdr:row>96</xdr:row>
      <xdr:rowOff>108654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156931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97937</xdr:rowOff>
    </xdr:from>
    <xdr:to>
      <xdr:col>20</xdr:col>
      <xdr:colOff>38100</xdr:colOff>
      <xdr:row>97</xdr:row>
      <xdr:rowOff>28087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19214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60286</xdr:rowOff>
    </xdr:from>
    <xdr:to>
      <xdr:col>15</xdr:col>
      <xdr:colOff>101600</xdr:colOff>
      <xdr:row>96</xdr:row>
      <xdr:rowOff>161886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10726</xdr:rowOff>
    </xdr:from>
    <xdr:to>
      <xdr:col>10</xdr:col>
      <xdr:colOff>165100</xdr:colOff>
      <xdr:row>97</xdr:row>
      <xdr:rowOff>112326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103453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26172</xdr:rowOff>
    </xdr:from>
    <xdr:to>
      <xdr:col>6</xdr:col>
      <xdr:colOff>38100</xdr:colOff>
      <xdr:row>97</xdr:row>
      <xdr:rowOff>127772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118899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117078</xdr:rowOff>
    </xdr:from>
    <xdr:to>
      <xdr:col>55</xdr:col>
      <xdr:colOff>0</xdr:colOff>
      <xdr:row>57</xdr:row>
      <xdr:rowOff>143609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89728"/>
          <a:ext cx="8382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143609</xdr:rowOff>
    </xdr:from>
    <xdr:to>
      <xdr:col>50</xdr:col>
      <xdr:colOff>114300</xdr:colOff>
      <xdr:row>57</xdr:row>
      <xdr:rowOff>168193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6259"/>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148657</xdr:rowOff>
    </xdr:from>
    <xdr:to>
      <xdr:col>45</xdr:col>
      <xdr:colOff>177800</xdr:colOff>
      <xdr:row>57</xdr:row>
      <xdr:rowOff>168193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1307"/>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104921</xdr:rowOff>
    </xdr:from>
    <xdr:to>
      <xdr:col>41</xdr:col>
      <xdr:colOff>50800</xdr:colOff>
      <xdr:row>57</xdr:row>
      <xdr:rowOff>148657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7757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66278</xdr:rowOff>
    </xdr:from>
    <xdr:to>
      <xdr:col>55</xdr:col>
      <xdr:colOff>50800</xdr:colOff>
      <xdr:row>57</xdr:row>
      <xdr:rowOff>167878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152655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92809</xdr:rowOff>
    </xdr:from>
    <xdr:to>
      <xdr:col>50</xdr:col>
      <xdr:colOff>165100</xdr:colOff>
      <xdr:row>58</xdr:row>
      <xdr:rowOff>22959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117393</xdr:rowOff>
    </xdr:from>
    <xdr:to>
      <xdr:col>46</xdr:col>
      <xdr:colOff>38100</xdr:colOff>
      <xdr:row>58</xdr:row>
      <xdr:rowOff>47543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38670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97857</xdr:rowOff>
    </xdr:from>
    <xdr:to>
      <xdr:col>41</xdr:col>
      <xdr:colOff>101600</xdr:colOff>
      <xdr:row>58</xdr:row>
      <xdr:rowOff>28007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19134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54121</xdr:rowOff>
    </xdr:from>
    <xdr:to>
      <xdr:col>36</xdr:col>
      <xdr:colOff>165100</xdr:colOff>
      <xdr:row>57</xdr:row>
      <xdr:rowOff>155721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146848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157493</xdr:rowOff>
    </xdr:from>
    <xdr:to>
      <xdr:col>55</xdr:col>
      <xdr:colOff>0</xdr:colOff>
      <xdr:row>78</xdr:row>
      <xdr:rowOff>162644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30593"/>
          <a:ext cx="8382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148947</xdr:rowOff>
    </xdr:from>
    <xdr:to>
      <xdr:col>50</xdr:col>
      <xdr:colOff>114300</xdr:colOff>
      <xdr:row>78</xdr:row>
      <xdr:rowOff>157493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22047"/>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67115</xdr:rowOff>
    </xdr:from>
    <xdr:to>
      <xdr:col>45</xdr:col>
      <xdr:colOff>177800</xdr:colOff>
      <xdr:row>78</xdr:row>
      <xdr:rowOff>148947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40215"/>
          <a:ext cx="8890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67115</xdr:rowOff>
    </xdr:from>
    <xdr:to>
      <xdr:col>41</xdr:col>
      <xdr:colOff>50800</xdr:colOff>
      <xdr:row>79</xdr:row>
      <xdr:rowOff>3122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0215"/>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111844</xdr:rowOff>
    </xdr:from>
    <xdr:to>
      <xdr:col>55</xdr:col>
      <xdr:colOff>50800</xdr:colOff>
      <xdr:row>79</xdr:row>
      <xdr:rowOff>41994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106693</xdr:rowOff>
    </xdr:from>
    <xdr:to>
      <xdr:col>50</xdr:col>
      <xdr:colOff>165100</xdr:colOff>
      <xdr:row>79</xdr:row>
      <xdr:rowOff>36843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27970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98147</xdr:rowOff>
    </xdr:from>
    <xdr:to>
      <xdr:col>46</xdr:col>
      <xdr:colOff>38100</xdr:colOff>
      <xdr:row>79</xdr:row>
      <xdr:rowOff>28297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19424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16315</xdr:rowOff>
    </xdr:from>
    <xdr:to>
      <xdr:col>41</xdr:col>
      <xdr:colOff>101600</xdr:colOff>
      <xdr:row>78</xdr:row>
      <xdr:rowOff>117915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134442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123772</xdr:rowOff>
    </xdr:from>
    <xdr:to>
      <xdr:col>36</xdr:col>
      <xdr:colOff>165100</xdr:colOff>
      <xdr:row>79</xdr:row>
      <xdr:rowOff>53922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45049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65458</xdr:rowOff>
    </xdr:from>
    <xdr:to>
      <xdr:col>55</xdr:col>
      <xdr:colOff>0</xdr:colOff>
      <xdr:row>97</xdr:row>
      <xdr:rowOff>46279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24658"/>
          <a:ext cx="838200" cy="15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40419</xdr:rowOff>
    </xdr:from>
    <xdr:to>
      <xdr:col>50</xdr:col>
      <xdr:colOff>114300</xdr:colOff>
      <xdr:row>97</xdr:row>
      <xdr:rowOff>46279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71069"/>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105479</xdr:rowOff>
    </xdr:from>
    <xdr:to>
      <xdr:col>45</xdr:col>
      <xdr:colOff>177800</xdr:colOff>
      <xdr:row>97</xdr:row>
      <xdr:rowOff>40419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64679"/>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105479</xdr:rowOff>
    </xdr:from>
    <xdr:to>
      <xdr:col>41</xdr:col>
      <xdr:colOff>50800</xdr:colOff>
      <xdr:row>97</xdr:row>
      <xdr:rowOff>87480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64679"/>
          <a:ext cx="889000" cy="1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14658</xdr:rowOff>
    </xdr:from>
    <xdr:to>
      <xdr:col>55</xdr:col>
      <xdr:colOff>50800</xdr:colOff>
      <xdr:row>96</xdr:row>
      <xdr:rowOff>116258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164535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166929</xdr:rowOff>
    </xdr:from>
    <xdr:to>
      <xdr:col>50</xdr:col>
      <xdr:colOff>165100</xdr:colOff>
      <xdr:row>97</xdr:row>
      <xdr:rowOff>97079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88206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161069</xdr:rowOff>
    </xdr:from>
    <xdr:to>
      <xdr:col>46</xdr:col>
      <xdr:colOff>38100</xdr:colOff>
      <xdr:row>97</xdr:row>
      <xdr:rowOff>91219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54679</xdr:rowOff>
    </xdr:from>
    <xdr:to>
      <xdr:col>41</xdr:col>
      <xdr:colOff>101600</xdr:colOff>
      <xdr:row>96</xdr:row>
      <xdr:rowOff>156279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147406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36680</xdr:rowOff>
    </xdr:from>
    <xdr:to>
      <xdr:col>36</xdr:col>
      <xdr:colOff>165100</xdr:colOff>
      <xdr:row>97</xdr:row>
      <xdr:rowOff>138280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129407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51460</xdr:rowOff>
    </xdr:from>
    <xdr:to>
      <xdr:col>85</xdr:col>
      <xdr:colOff>127000</xdr:colOff>
      <xdr:row>37</xdr:row>
      <xdr:rowOff>101090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95110"/>
          <a:ext cx="8382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64879</xdr:rowOff>
    </xdr:from>
    <xdr:to>
      <xdr:col>81</xdr:col>
      <xdr:colOff>50800</xdr:colOff>
      <xdr:row>37</xdr:row>
      <xdr:rowOff>101090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08529"/>
          <a:ext cx="8890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64879</xdr:rowOff>
    </xdr:from>
    <xdr:to>
      <xdr:col>76</xdr:col>
      <xdr:colOff>114300</xdr:colOff>
      <xdr:row>37</xdr:row>
      <xdr:rowOff>113480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08529"/>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113480</xdr:rowOff>
    </xdr:from>
    <xdr:to>
      <xdr:col>71</xdr:col>
      <xdr:colOff>177800</xdr:colOff>
      <xdr:row>37</xdr:row>
      <xdr:rowOff>154993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57130"/>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660</xdr:rowOff>
    </xdr:from>
    <xdr:to>
      <xdr:col>85</xdr:col>
      <xdr:colOff>177800</xdr:colOff>
      <xdr:row>37</xdr:row>
      <xdr:rowOff>102260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150537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50290</xdr:rowOff>
    </xdr:from>
    <xdr:to>
      <xdr:col>81</xdr:col>
      <xdr:colOff>101600</xdr:colOff>
      <xdr:row>37</xdr:row>
      <xdr:rowOff>151890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143016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14079</xdr:rowOff>
    </xdr:from>
    <xdr:to>
      <xdr:col>76</xdr:col>
      <xdr:colOff>165100</xdr:colOff>
      <xdr:row>37</xdr:row>
      <xdr:rowOff>115679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106806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62680</xdr:rowOff>
    </xdr:from>
    <xdr:to>
      <xdr:col>72</xdr:col>
      <xdr:colOff>38100</xdr:colOff>
      <xdr:row>37</xdr:row>
      <xdr:rowOff>164280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155407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104193</xdr:rowOff>
    </xdr:from>
    <xdr:to>
      <xdr:col>67</xdr:col>
      <xdr:colOff>101600</xdr:colOff>
      <xdr:row>38</xdr:row>
      <xdr:rowOff>34344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25471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5481</xdr:rowOff>
    </xdr:from>
    <xdr:to>
      <xdr:col>85</xdr:col>
      <xdr:colOff>126364</xdr:colOff>
      <xdr:row>59</xdr:row>
      <xdr:rowOff>66122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263781"/>
          <a:ext cx="1269" cy="91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69949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66122</xdr:rowOff>
    </xdr:from>
    <xdr:to>
      <xdr:col>86</xdr:col>
      <xdr:colOff>25400</xdr:colOff>
      <xdr:row>59</xdr:row>
      <xdr:rowOff>66122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8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123608</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90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5481</xdr:rowOff>
    </xdr:from>
    <xdr:to>
      <xdr:col>86</xdr:col>
      <xdr:colOff>25400</xdr:colOff>
      <xdr:row>54</xdr:row>
      <xdr:rowOff>5481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26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111475</xdr:rowOff>
    </xdr:from>
    <xdr:to>
      <xdr:col>85</xdr:col>
      <xdr:colOff>127000</xdr:colOff>
      <xdr:row>58</xdr:row>
      <xdr:rowOff>141125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55575"/>
          <a:ext cx="8382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125127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102250</xdr:rowOff>
    </xdr:from>
    <xdr:to>
      <xdr:col>85</xdr:col>
      <xdr:colOff>177800</xdr:colOff>
      <xdr:row>58</xdr:row>
      <xdr:rowOff>32400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114257</xdr:rowOff>
    </xdr:from>
    <xdr:to>
      <xdr:col>81</xdr:col>
      <xdr:colOff>50800</xdr:colOff>
      <xdr:row>58</xdr:row>
      <xdr:rowOff>111475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86907"/>
          <a:ext cx="889000" cy="1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124714</xdr:rowOff>
    </xdr:from>
    <xdr:to>
      <xdr:col>81</xdr:col>
      <xdr:colOff>101600</xdr:colOff>
      <xdr:row>58</xdr:row>
      <xdr:rowOff>54864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71391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26939</xdr:rowOff>
    </xdr:from>
    <xdr:to>
      <xdr:col>76</xdr:col>
      <xdr:colOff>114300</xdr:colOff>
      <xdr:row>57</xdr:row>
      <xdr:rowOff>114257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770889"/>
          <a:ext cx="889000" cy="11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117467</xdr:rowOff>
    </xdr:from>
    <xdr:to>
      <xdr:col>76</xdr:col>
      <xdr:colOff>165100</xdr:colOff>
      <xdr:row>58</xdr:row>
      <xdr:rowOff>47617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38744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26939</xdr:rowOff>
    </xdr:from>
    <xdr:to>
      <xdr:col>71</xdr:col>
      <xdr:colOff>177800</xdr:colOff>
      <xdr:row>53</xdr:row>
      <xdr:rowOff>124605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770889"/>
          <a:ext cx="889000" cy="44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162822</xdr:rowOff>
    </xdr:from>
    <xdr:to>
      <xdr:col>72</xdr:col>
      <xdr:colOff>38100</xdr:colOff>
      <xdr:row>58</xdr:row>
      <xdr:rowOff>92972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84099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146263</xdr:rowOff>
    </xdr:from>
    <xdr:to>
      <xdr:col>67</xdr:col>
      <xdr:colOff>101600</xdr:colOff>
      <xdr:row>58</xdr:row>
      <xdr:rowOff>76413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67540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90325</xdr:rowOff>
    </xdr:from>
    <xdr:to>
      <xdr:col>85</xdr:col>
      <xdr:colOff>177800</xdr:colOff>
      <xdr:row>59</xdr:row>
      <xdr:rowOff>20475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60675</xdr:rowOff>
    </xdr:from>
    <xdr:to>
      <xdr:col>81</xdr:col>
      <xdr:colOff>101600</xdr:colOff>
      <xdr:row>58</xdr:row>
      <xdr:rowOff>162275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153402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63457</xdr:rowOff>
    </xdr:from>
    <xdr:to>
      <xdr:col>76</xdr:col>
      <xdr:colOff>165100</xdr:colOff>
      <xdr:row>57</xdr:row>
      <xdr:rowOff>165057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147589</xdr:rowOff>
    </xdr:from>
    <xdr:to>
      <xdr:col>72</xdr:col>
      <xdr:colOff>38100</xdr:colOff>
      <xdr:row>51</xdr:row>
      <xdr:rowOff>77739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7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94266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4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73805</xdr:rowOff>
    </xdr:from>
    <xdr:to>
      <xdr:col>67</xdr:col>
      <xdr:colOff>101600</xdr:colOff>
      <xdr:row>54</xdr:row>
      <xdr:rowOff>3955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20482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9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111953</xdr:rowOff>
    </xdr:from>
    <xdr:to>
      <xdr:col>85</xdr:col>
      <xdr:colOff>127000</xdr:colOff>
      <xdr:row>98</xdr:row>
      <xdr:rowOff>163344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14053"/>
          <a:ext cx="8382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163344</xdr:rowOff>
    </xdr:from>
    <xdr:to>
      <xdr:col>81</xdr:col>
      <xdr:colOff>50800</xdr:colOff>
      <xdr:row>99</xdr:row>
      <xdr:rowOff>4586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65444"/>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4586</xdr:rowOff>
    </xdr:from>
    <xdr:to>
      <xdr:col>76</xdr:col>
      <xdr:colOff>114300</xdr:colOff>
      <xdr:row>99</xdr:row>
      <xdr:rowOff>6710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7813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171007</xdr:rowOff>
    </xdr:from>
    <xdr:to>
      <xdr:col>71</xdr:col>
      <xdr:colOff>177800</xdr:colOff>
      <xdr:row>99</xdr:row>
      <xdr:rowOff>6710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73107"/>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61153</xdr:rowOff>
    </xdr:from>
    <xdr:to>
      <xdr:col>85</xdr:col>
      <xdr:colOff>177800</xdr:colOff>
      <xdr:row>98</xdr:row>
      <xdr:rowOff>162753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39580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112544</xdr:rowOff>
    </xdr:from>
    <xdr:to>
      <xdr:col>81</xdr:col>
      <xdr:colOff>101600</xdr:colOff>
      <xdr:row>99</xdr:row>
      <xdr:rowOff>42694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33821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125236</xdr:rowOff>
    </xdr:from>
    <xdr:to>
      <xdr:col>76</xdr:col>
      <xdr:colOff>165100</xdr:colOff>
      <xdr:row>99</xdr:row>
      <xdr:rowOff>55386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46513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127360</xdr:rowOff>
    </xdr:from>
    <xdr:to>
      <xdr:col>72</xdr:col>
      <xdr:colOff>38100</xdr:colOff>
      <xdr:row>99</xdr:row>
      <xdr:rowOff>57510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48637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120207</xdr:rowOff>
    </xdr:from>
    <xdr:to>
      <xdr:col>67</xdr:col>
      <xdr:colOff>101600</xdr:colOff>
      <xdr:row>99</xdr:row>
      <xdr:rowOff>50357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41484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令和４年度の目的別経費では、全ての目的別費目が類似団体平均値を下回っており、類似団体と比較して人口に対する予算規模が小さいことが見て取れる。</a:t>
          </a:r>
          <a:endParaRPr lang="ja-JP" altLang="ja-JP" sz="1100">
            <a:effectLst/>
          </a:endParaRPr>
        </a:p>
        <a:p>
          <a:r>
            <a:rPr kumimoji="1" lang="ja-JP" altLang="ja-JP" sz="1100">
              <a:solidFill>
                <a:schemeClr val="dk1"/>
              </a:solidFill>
              <a:effectLst/>
              <a:latin typeface="+mn-lt"/>
              <a:ea typeface="+mn-ea"/>
              <a:cs typeface="+mn-cs"/>
            </a:rPr>
            <a:t>　議会費は人口規模の差異から県平均、全国平均と比較してコスト高だが、類似団体内では低く抑えられている。</a:t>
          </a:r>
          <a:endParaRPr lang="ja-JP" altLang="ja-JP" sz="1100">
            <a:effectLst/>
          </a:endParaRPr>
        </a:p>
        <a:p>
          <a:r>
            <a:rPr kumimoji="1" lang="ja-JP" altLang="ja-JP" sz="1100">
              <a:solidFill>
                <a:schemeClr val="dk1"/>
              </a:solidFill>
              <a:effectLst/>
              <a:latin typeface="+mn-lt"/>
              <a:ea typeface="+mn-ea"/>
              <a:cs typeface="+mn-cs"/>
            </a:rPr>
            <a:t>　農林水産業費については、各種農業振興施策のほか、農業集落排水事業に対する補助・負担金があることから、県平均、全国平均と比較してコスト高だが、類似団体内では低く抑えられているが、大雨災害の農業被災者支援金交付事業の実施もあり前年度から</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千円の増額となった。</a:t>
          </a:r>
          <a:endParaRPr lang="ja-JP" altLang="ja-JP" sz="1100">
            <a:effectLst/>
          </a:endParaRPr>
        </a:p>
        <a:p>
          <a:r>
            <a:rPr kumimoji="1" lang="ja-JP" altLang="ja-JP" sz="1100">
              <a:solidFill>
                <a:schemeClr val="dk1"/>
              </a:solidFill>
              <a:effectLst/>
              <a:latin typeface="+mn-lt"/>
              <a:ea typeface="+mn-ea"/>
              <a:cs typeface="+mn-cs"/>
            </a:rPr>
            <a:t>　衛生費については、広域連合病院事業の機器の更新で緩やかな増加基調が続くと予想されるが、令和４年においては新型コロナ感染症対応に伴うワクチン接種委託や前年度返還金、水道料減免事業の実施により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千円下回ったものの前年度から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千円の増額となった。</a:t>
          </a:r>
          <a:endParaRPr lang="ja-JP" altLang="ja-JP" sz="1100">
            <a:effectLst/>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校に統合する事業において、令和２年度には屋内運動場が完成し、事業進捗のピークを越えたことから事業費が減少、類似団体平均を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千円下回った。</a:t>
          </a:r>
          <a:endParaRPr lang="ja-JP" altLang="ja-JP" sz="1100">
            <a:effectLst/>
          </a:endParaRPr>
        </a:p>
        <a:p>
          <a:r>
            <a:rPr kumimoji="1" lang="ja-JP" altLang="ja-JP" sz="1100">
              <a:solidFill>
                <a:schemeClr val="dk1"/>
              </a:solidFill>
              <a:effectLst/>
              <a:latin typeface="+mn-lt"/>
              <a:ea typeface="+mn-ea"/>
              <a:cs typeface="+mn-cs"/>
            </a:rPr>
            <a:t>　今後も人口減少により各費目の数値が上昇することも想定されることから、今まで以上の経費節減に努めていく。</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実質収支額は黒字となったが、望ましいとされる</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の目安を大幅に超過しているため、適切な財政政策を実行する必要がある。また、近年、社会保障費や建設事業費の増大による収支不足を基金取崩しで対応してきたため、実質単年度収支は赤字、基金残高も減少基調であったが、令和３年度で、各種事業の中止等により、一時的に基金残高及び実質単年度収支が増額したものの、令和４年度では、基金取り崩しが高額となったため実質単年度収支は赤字となった。</a:t>
          </a:r>
          <a:endParaRPr lang="ja-JP" altLang="ja-JP" sz="1050">
            <a:effectLst/>
          </a:endParaRPr>
        </a:p>
        <a:p>
          <a:r>
            <a:rPr kumimoji="1" lang="ja-JP" altLang="ja-JP" sz="1050">
              <a:solidFill>
                <a:schemeClr val="dk1"/>
              </a:solidFill>
              <a:effectLst/>
              <a:latin typeface="+mn-lt"/>
              <a:ea typeface="+mn-ea"/>
              <a:cs typeface="+mn-cs"/>
            </a:rPr>
            <a:t>　今後も社会保障関係経費の増に対応し、実質単年度収支を黒字化し維持できるよう、税収等の安定した自主財源の確保、歳出の削減に努める。 </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新型コロナウイルス感染症の影響により、前年度に引き続き多くの事業が中止となったことで歳出の抑制基調が続いていることから、連結実質赤字比率は、一般会計、全ての特別会計及び公営企業会計において黒字で推移している。ただし、一般会計においては、前年度の繰越金に因るところが大きいことに加えて、国民健康保険会計では新型コロナウイルス感染症対策として実施する国民健康保険税の減免により歳入が減少し、一部の会計では一般会計からの基準外繰出によって赤字を解消しているものものあり、今後はより一層の経費削減とともに適正な収入構造の見直し等を行い、繰出金が減少するように努めるほか、引き続き全会計において歳入の確保及び歳出の抑制を図り、健全な財政運営に努める。 </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一般会計等の元利償還金については、新規発行債の抑制により近年は減少傾向にあったが、統合小学校建設事業及び道の駅整備・改修事業に係る平成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年度債の償還が開始したことや公営企業債の元利償還金の財源に充てた繰出金が増加傾向にあることで、元利償還金等全体では若干の増となっている。</a:t>
          </a:r>
          <a:endParaRPr lang="ja-JP" altLang="ja-JP" sz="1100">
            <a:effectLst/>
          </a:endParaRPr>
        </a:p>
        <a:p>
          <a:r>
            <a:rPr kumimoji="1" lang="ja-JP" altLang="ja-JP" sz="1100">
              <a:solidFill>
                <a:schemeClr val="dk1"/>
              </a:solidFill>
              <a:effectLst/>
              <a:latin typeface="+mn-lt"/>
              <a:ea typeface="+mn-ea"/>
              <a:cs typeface="+mn-cs"/>
            </a:rPr>
            <a:t>　一方で、算入公債費等はほぼ横ばいで推移している。</a:t>
          </a:r>
          <a:endParaRPr lang="ja-JP" altLang="ja-JP" sz="1100">
            <a:effectLst/>
          </a:endParaRPr>
        </a:p>
        <a:p>
          <a:r>
            <a:rPr kumimoji="1" lang="ja-JP" altLang="ja-JP" sz="1100">
              <a:solidFill>
                <a:schemeClr val="dk1"/>
              </a:solidFill>
              <a:effectLst/>
              <a:latin typeface="+mn-lt"/>
              <a:ea typeface="+mn-ea"/>
              <a:cs typeface="+mn-cs"/>
            </a:rPr>
            <a:t>　今後とも償還計画を十分考慮し、当該年度借入額は償還元金額以内にするようシーリングの実施も検討しながら有利な起債による算入公債費を増やし、実質公債費比率の抑制に努める。また、公営企業会計や一部事務組合についても、より一層の経費削減や適正な収入基盤の見直し等を行い、健全な経営に努める。 </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統合小学校建設事業、中学校施設改修事業、駅東団地建設事業の実施により、今年度の一般会計等に係る地方債の現在高は微増しながら高い水準で推移しているが、その他の将来負担額の減少や充当可能基金の増加等により将来負担比率の分子については減少している。</a:t>
          </a:r>
          <a:endParaRPr lang="ja-JP" altLang="ja-JP" sz="1200">
            <a:effectLst/>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一般会計等においては地方債発行を伴う大型事業が控え、一時的に将来負担額の増加が予想されるが、基準財政需要額の算入を見込める地方債の活用による充当可能財源の確保を図るとともに、過度な増加とならないよう計画的な地方債発行を実施する必要がある。</a:t>
          </a:r>
          <a:endParaRPr lang="ja-JP" altLang="ja-JP" sz="1200">
            <a:effectLst/>
          </a:endParaRPr>
        </a:p>
        <a:p>
          <a:r>
            <a:rPr lang="ja-JP" altLang="ja-JP" sz="1200">
              <a:solidFill>
                <a:schemeClr val="dk1"/>
              </a:solidFill>
              <a:effectLst/>
              <a:latin typeface="+mn-lt"/>
              <a:ea typeface="+mn-ea"/>
              <a:cs typeface="+mn-cs"/>
            </a:rPr>
            <a:t>　そのほか、</a:t>
          </a:r>
          <a:r>
            <a:rPr kumimoji="1" lang="ja-JP" altLang="ja-JP" sz="1200">
              <a:solidFill>
                <a:schemeClr val="dk1"/>
              </a:solidFill>
              <a:effectLst/>
              <a:latin typeface="+mn-lt"/>
              <a:ea typeface="+mn-ea"/>
              <a:cs typeface="+mn-cs"/>
            </a:rPr>
            <a:t>公営企業債等繰入見込額や五所川原地区消防事務組合への負担金等見込額の増加も考えられることから、公営企業の経営改善に努めるほか、</a:t>
          </a:r>
          <a:r>
            <a:rPr lang="ja-JP" altLang="ja-JP" sz="1200">
              <a:solidFill>
                <a:schemeClr val="dk1"/>
              </a:solidFill>
              <a:effectLst/>
              <a:latin typeface="+mn-lt"/>
              <a:ea typeface="+mn-ea"/>
              <a:cs typeface="+mn-cs"/>
            </a:rPr>
            <a:t>充当可能財源等については、税収基盤の強化や、充当可能基金のうち財政調整基金残高を一定程度確保できるよう事務事業の見直し等による歳出の削減に努める。 </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令和４年度は、財政調整基金について、統合小学校建設事業を行っているが、取崩額が前年度比</a:t>
          </a:r>
          <a:r>
            <a:rPr kumimoji="1" lang="en-US" altLang="ja-JP" sz="1300">
              <a:solidFill>
                <a:schemeClr val="dk1"/>
              </a:solidFill>
              <a:effectLst/>
              <a:latin typeface="+mn-lt"/>
              <a:ea typeface="+mn-ea"/>
              <a:cs typeface="+mn-cs"/>
            </a:rPr>
            <a:t>141</a:t>
          </a:r>
          <a:r>
            <a:rPr kumimoji="1" lang="ja-JP" altLang="ja-JP" sz="1300">
              <a:solidFill>
                <a:schemeClr val="dk1"/>
              </a:solidFill>
              <a:effectLst/>
              <a:latin typeface="+mn-lt"/>
              <a:ea typeface="+mn-ea"/>
              <a:cs typeface="+mn-cs"/>
            </a:rPr>
            <a:t>百万円増加したものの、前年度の新型コロナウイルス感染症による事業縮小などによる剰余金処分</a:t>
          </a:r>
          <a:r>
            <a:rPr kumimoji="1" lang="en-US" altLang="ja-JP" sz="1300">
              <a:solidFill>
                <a:schemeClr val="dk1"/>
              </a:solidFill>
              <a:effectLst/>
              <a:latin typeface="+mn-lt"/>
              <a:ea typeface="+mn-ea"/>
              <a:cs typeface="+mn-cs"/>
            </a:rPr>
            <a:t>307</a:t>
          </a:r>
          <a:r>
            <a:rPr kumimoji="1" lang="ja-JP" altLang="ja-JP" sz="1300">
              <a:solidFill>
                <a:schemeClr val="dk1"/>
              </a:solidFill>
              <a:effectLst/>
              <a:latin typeface="+mn-lt"/>
              <a:ea typeface="+mn-ea"/>
              <a:cs typeface="+mn-cs"/>
            </a:rPr>
            <a:t>百万円を積み増しし、積立額が増加となった。また、減債基金についても</a:t>
          </a:r>
          <a:r>
            <a:rPr kumimoji="1" lang="en-US" altLang="ja-JP" sz="1300">
              <a:solidFill>
                <a:schemeClr val="dk1"/>
              </a:solidFill>
              <a:effectLst/>
              <a:latin typeface="+mn-lt"/>
              <a:ea typeface="+mn-ea"/>
              <a:cs typeface="+mn-cs"/>
            </a:rPr>
            <a:t>117</a:t>
          </a:r>
          <a:r>
            <a:rPr kumimoji="1" lang="ja-JP" altLang="ja-JP" sz="1300">
              <a:solidFill>
                <a:schemeClr val="dk1"/>
              </a:solidFill>
              <a:effectLst/>
              <a:latin typeface="+mn-lt"/>
              <a:ea typeface="+mn-ea"/>
              <a:cs typeface="+mn-cs"/>
            </a:rPr>
            <a:t>百万円を積み増しした。一方、特定目的基金については、公共施設等管理処分基金が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百万円増加したことにより増加し、基金全体としても増加となった。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endParaRPr lang="ja-JP" altLang="ja-JP" sz="1300">
            <a:effectLst/>
          </a:endParaRPr>
        </a:p>
        <a:p>
          <a:r>
            <a:rPr kumimoji="1" lang="ja-JP" altLang="ja-JP" sz="1300">
              <a:solidFill>
                <a:schemeClr val="dk1"/>
              </a:solidFill>
              <a:effectLst/>
              <a:latin typeface="+mn-lt"/>
              <a:ea typeface="+mn-ea"/>
              <a:cs typeface="+mn-cs"/>
            </a:rPr>
            <a:t>その他特定目的基金については、それぞれの基金の趣旨に則り、基金の使途の明確化を図るために、財政調整基金を取り崩して個々の特定目的基金に積み立てていきながら、計画的に積み増し及び取崩を行っていく。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・公共施設等管理処分基金：公用施設及び公共用施設の修繕並びに用途廃止された施設の解体撤去に要する経費の財源に充てるための基金。</a:t>
          </a:r>
          <a:endParaRPr lang="ja-JP" altLang="ja-JP" sz="1300">
            <a:effectLst/>
          </a:endParaRPr>
        </a:p>
        <a:p>
          <a:r>
            <a:rPr kumimoji="1" lang="ja-JP" altLang="ja-JP" sz="1300">
              <a:solidFill>
                <a:schemeClr val="dk1"/>
              </a:solidFill>
              <a:effectLst/>
              <a:latin typeface="+mn-lt"/>
              <a:ea typeface="+mn-ea"/>
              <a:cs typeface="+mn-cs"/>
            </a:rPr>
            <a:t>・公営住宅建設基金：公営住宅は現在</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施設ありその</a:t>
          </a:r>
          <a:r>
            <a:rPr kumimoji="1" lang="en-US" altLang="ja-JP" sz="1300">
              <a:solidFill>
                <a:schemeClr val="dk1"/>
              </a:solidFill>
              <a:effectLst/>
              <a:latin typeface="+mn-lt"/>
              <a:ea typeface="+mn-ea"/>
              <a:cs typeface="+mn-cs"/>
            </a:rPr>
            <a:t>85.1%</a:t>
          </a:r>
          <a:r>
            <a:rPr kumimoji="1" lang="ja-JP" altLang="ja-JP" sz="1300">
              <a:solidFill>
                <a:schemeClr val="dk1"/>
              </a:solidFill>
              <a:effectLst/>
              <a:latin typeface="+mn-lt"/>
              <a:ea typeface="+mn-ea"/>
              <a:cs typeface="+mn-cs"/>
            </a:rPr>
            <a:t>が築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年以上を経過しており、今後の更新や修繕等の経費の財源に充てるための基金。</a:t>
          </a:r>
          <a:endParaRPr lang="ja-JP" altLang="ja-JP" sz="1300">
            <a:effectLst/>
          </a:endParaRPr>
        </a:p>
        <a:p>
          <a:r>
            <a:rPr kumimoji="1" lang="ja-JP" altLang="ja-JP" sz="1300">
              <a:solidFill>
                <a:schemeClr val="dk1"/>
              </a:solidFill>
              <a:effectLst/>
              <a:latin typeface="+mn-lt"/>
              <a:ea typeface="+mn-ea"/>
              <a:cs typeface="+mn-cs"/>
            </a:rPr>
            <a:t>・鶴の舞橋改修基金：町のシンボルである「鶴の舞橋」の改修及び維持補修の実施に必要な財源に充てるための基金。</a:t>
          </a:r>
          <a:endParaRPr lang="ja-JP" altLang="ja-JP" sz="1300">
            <a:effectLst/>
          </a:endParaRPr>
        </a:p>
        <a:p>
          <a:r>
            <a:rPr kumimoji="1" lang="ja-JP" altLang="ja-JP" sz="1300">
              <a:solidFill>
                <a:schemeClr val="dk1"/>
              </a:solidFill>
              <a:effectLst/>
              <a:latin typeface="+mn-lt"/>
              <a:ea typeface="+mn-ea"/>
              <a:cs typeface="+mn-cs"/>
            </a:rPr>
            <a:t>・地域福祉基金：地域における高齢者の福祉の増進に関する事業で、民間の団体に対する補助事業及び町が推進する事業の経費の財源に充てるための基金。</a:t>
          </a:r>
          <a:endParaRPr lang="ja-JP" altLang="ja-JP" sz="1300">
            <a:effectLst/>
          </a:endParaRPr>
        </a:p>
        <a:p>
          <a:r>
            <a:rPr kumimoji="1" lang="ja-JP" altLang="ja-JP" sz="1300">
              <a:solidFill>
                <a:schemeClr val="dk1"/>
              </a:solidFill>
              <a:effectLst/>
              <a:latin typeface="+mn-lt"/>
              <a:ea typeface="+mn-ea"/>
              <a:cs typeface="+mn-cs"/>
            </a:rPr>
            <a:t>・農業振興基金：町の農産物の生産振興、農業経営の安定及び農業人材の育成、農業の持続的な発展に必要な経費の財源に充てるための基金。</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・公共施設等管理処分基金：平成</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年度に建設した庁舎や同時期に建設した消防庁舎等の長寿命化を図るため、</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百万円を積み増ししたことによる増加。</a:t>
          </a:r>
          <a:endParaRPr lang="ja-JP" altLang="ja-JP" sz="1300">
            <a:effectLst/>
          </a:endParaRPr>
        </a:p>
        <a:p>
          <a:r>
            <a:rPr kumimoji="1" lang="ja-JP" altLang="ja-JP" sz="1300">
              <a:solidFill>
                <a:schemeClr val="dk1"/>
              </a:solidFill>
              <a:effectLst/>
              <a:latin typeface="+mn-lt"/>
              <a:ea typeface="+mn-ea"/>
              <a:cs typeface="+mn-cs"/>
            </a:rPr>
            <a:t>・公営住宅建設基金：公営住宅の事業費精算による積立金の増加。</a:t>
          </a:r>
          <a:endParaRPr lang="ja-JP" altLang="ja-JP" sz="1300">
            <a:effectLst/>
          </a:endParaRPr>
        </a:p>
        <a:p>
          <a:r>
            <a:rPr kumimoji="1" lang="ja-JP" altLang="ja-JP" sz="1300">
              <a:solidFill>
                <a:schemeClr val="dk1"/>
              </a:solidFill>
              <a:effectLst/>
              <a:latin typeface="+mn-lt"/>
              <a:ea typeface="+mn-ea"/>
              <a:cs typeface="+mn-cs"/>
            </a:rPr>
            <a:t>・鶴の舞橋改修基金：令和元年度からの計画に基づき鶴の舞橋大規模改修事業に対応するため、</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百万円を取り崩したことによる減少。</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・公共施設等管理処分基金：平成</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年度に建設した庁舎や経年劣化する公共施設の長寿命化を図るため、</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億円程度の積立を予定。</a:t>
          </a:r>
          <a:endParaRPr lang="ja-JP" altLang="ja-JP" sz="1300">
            <a:effectLst/>
          </a:endParaRPr>
        </a:p>
        <a:p>
          <a:r>
            <a:rPr kumimoji="1" lang="ja-JP" altLang="ja-JP" sz="1300">
              <a:solidFill>
                <a:schemeClr val="dk1"/>
              </a:solidFill>
              <a:effectLst/>
              <a:latin typeface="+mn-lt"/>
              <a:ea typeface="+mn-ea"/>
              <a:cs typeface="+mn-cs"/>
            </a:rPr>
            <a:t>・公営住宅建設基金：現在実施している公営住宅整備事業費や後年度の地方債償還に対応するため、</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億円程度の積立を予定。</a:t>
          </a:r>
          <a:endParaRPr lang="ja-JP" altLang="ja-JP" sz="1300">
            <a:effectLst/>
          </a:endParaRPr>
        </a:p>
        <a:p>
          <a:r>
            <a:rPr kumimoji="1" lang="ja-JP" altLang="ja-JP" sz="1300">
              <a:solidFill>
                <a:schemeClr val="dk1"/>
              </a:solidFill>
              <a:effectLst/>
              <a:latin typeface="+mn-lt"/>
              <a:ea typeface="+mn-ea"/>
              <a:cs typeface="+mn-cs"/>
            </a:rPr>
            <a:t>・鶴の舞橋改修基金：令和５年度からの橋の大規模改修事業に対応するため、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億円程度の積立を予定。</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令和４年度は、平成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事業開始した駅東団地整備事業が本格着工したことや中学校改修事業が大きく膨らんだが、前年度繰越金や地方交付税の再算定による歳入の増加、過疎対策事業債の活用やコロナ禍での事業縮小により歳出の減による結果、取崩額が</a:t>
          </a:r>
          <a:r>
            <a:rPr kumimoji="1" lang="en-US" altLang="ja-JP" sz="1300">
              <a:solidFill>
                <a:schemeClr val="dk1"/>
              </a:solidFill>
              <a:effectLst/>
              <a:latin typeface="+mn-lt"/>
              <a:ea typeface="+mn-ea"/>
              <a:cs typeface="+mn-cs"/>
            </a:rPr>
            <a:t>141</a:t>
          </a:r>
          <a:r>
            <a:rPr kumimoji="1" lang="ja-JP" altLang="ja-JP" sz="1300">
              <a:solidFill>
                <a:schemeClr val="dk1"/>
              </a:solidFill>
              <a:effectLst/>
              <a:latin typeface="+mn-lt"/>
              <a:ea typeface="+mn-ea"/>
              <a:cs typeface="+mn-cs"/>
            </a:rPr>
            <a:t>百万円増加したものの、当初より取崩額が圧縮され積立額が</a:t>
          </a:r>
          <a:r>
            <a:rPr kumimoji="1" lang="en-US" altLang="ja-JP" sz="1300">
              <a:solidFill>
                <a:schemeClr val="dk1"/>
              </a:solidFill>
              <a:effectLst/>
              <a:latin typeface="+mn-lt"/>
              <a:ea typeface="+mn-ea"/>
              <a:cs typeface="+mn-cs"/>
            </a:rPr>
            <a:t>266</a:t>
          </a:r>
          <a:r>
            <a:rPr kumimoji="1" lang="ja-JP" altLang="ja-JP" sz="1300">
              <a:solidFill>
                <a:schemeClr val="dk1"/>
              </a:solidFill>
              <a:effectLst/>
              <a:latin typeface="+mn-lt"/>
              <a:ea typeface="+mn-ea"/>
              <a:cs typeface="+mn-cs"/>
            </a:rPr>
            <a:t>百万円の増加となった。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令和４年度の地方債借入予定額の</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分の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を積立した。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今後も確実に積立を行うよう努める。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00F6E9-71FB-4B95-9009-6FC36F055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325FBAA-E08D-4DBA-8D28-D0954865B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A241A72-AD71-4934-AE28-12BEB81CB04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926403F-9A41-46BB-A9B0-EE849EBA072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60EA5B7-95CC-4C01-B0BA-144C404C55D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0238E6-DE18-4CA8-8DF2-A820626EB7E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D0847EC-D28F-4BDF-9D13-B104017F50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E832FCA-6D6D-4637-909F-40BE5FD8CB5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1FDBB8B-0562-4B75-B54D-52913DDAF1B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E716A59-59B1-4962-B1C1-5A8DCD9B294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5A8F738-D457-46C4-A1D6-779C2C051A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1FA925-BCAE-43D4-B2A4-6C4345DA00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A53D48C-7BDD-45B2-834E-9DDF3A36EC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8EC9DC9-4918-4DFD-A7EF-533A91F838B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C6BB497-185A-43B6-BF67-A1BFE2EDA15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277CBD-584B-4024-876B-E925A79132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73BF98-AA4B-4218-8311-F2356DE712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80640A7-1860-4100-A417-906B211D67E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588D1A0-718D-491E-8153-4C66AB7AEC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BE456F-1B6F-49C3-B026-2A71F7AB58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3985147-2D46-4A32-B74B-5930B2B70A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1BBB695-D653-4FC0-9B62-2BC75093E3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39C563A-515E-4753-8B60-3C49F70915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A1B1B2-3A4E-4B00-8880-7769164710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5ED3211-3185-4B0B-8C27-CF781BB84D6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E342BFA-F404-45B0-9EB6-9AAE0D045A5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022EDA-DFFC-4196-AB4C-7D0DA5CE610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4FBDAFD-3563-416F-BB4A-30D9D2AFF6A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3A97522-F27F-4505-9DAB-5278A5D2E1C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A36B592-7464-4801-B67E-61035040FC9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2547F0A-1666-4111-897B-82042A28A2D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B8399C4-F664-4FD3-AFD4-14E324E932E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B318ACD-A1D3-4CAE-A1E9-FA6DAFB5B62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004ECFB-4A1F-4F7B-A679-2A9207A9CDB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C506E80-0534-431B-BB5B-9841725660A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69D71D0-0A6C-4BDF-9929-751C16DDC4D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133D18F-7AB1-4568-9F20-1C799E148A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982672-D914-4CAC-A0CC-10F6084E301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4427FBB-51A1-40AF-8790-986E4A8CBC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1F2C96B-CDE8-4C5E-BDE8-5B8B7806854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5D176F-0EC7-4635-8783-FF14E69367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AAF308-26D9-493A-A4BC-94B452CDD4B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6FC50B1-6432-4360-894D-1B85A38F11F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73C0A23-038C-41CA-BBC1-5C38E2ED66C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A2B1514-7C77-4DAB-8C3D-7144E99EA08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5E10D39-91DA-4360-8B71-3373BDA679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FD33BD8-9C69-4176-BFC1-2A687B9D7A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当町の有形固定資産減価償却率は、道路及び役場庁舎の老朽化の進行により前年度から１．５ポイント増加し、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青森県平均</a:t>
          </a:r>
          <a:r>
            <a:rPr kumimoji="1" lang="ja-JP" altLang="en-US" sz="1100">
              <a:latin typeface="ＭＳ Ｐゴシック" panose="020B0600070205080204" pitchFamily="50" charset="-128"/>
              <a:ea typeface="ＭＳ Ｐゴシック" panose="020B0600070205080204" pitchFamily="50" charset="-128"/>
            </a:rPr>
            <a:t>を上回るものの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latin typeface="ＭＳ Ｐゴシック" panose="020B0600070205080204" pitchFamily="50" charset="-128"/>
              <a:ea typeface="ＭＳ Ｐゴシック" panose="020B0600070205080204" pitchFamily="50" charset="-128"/>
            </a:rPr>
            <a:t>及び類似団体を下回っている。しかし公営住宅については昭和４６年度から昭和６２年度までに建設され、全部の施設が建設から３０年以上経過しており、減価償却率が８５．２％にと高い状態にある。そのことから平成２９年３月に策定した「鶴田町公営住宅変更基本計画」に基づき大規模改修及び建替えを行う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2428E76-52F9-49DD-881E-E032643DC27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55E6BC-BD5D-485D-822B-F0C882BC0F8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369E09E-9B56-4BBD-85C0-6CA5CD99F3E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90DE65A-0138-4463-8C6D-AB74464EC6D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1C1BBA4-2D73-4F4F-9D84-F3F722C6E9F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559CC46-2EAC-4D77-950F-E68F5A85D2B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143615B-1EB5-4B10-A182-F3403A36562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E3D06B6-ED10-4C65-98E7-C212EED6290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7CC2891-0BD7-4305-ADEE-ADC3DC1E455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B34C6A6-9531-42C5-B00B-13698B5ECF8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21CE374-5E27-46F1-9CEC-28B26A5E071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05DE0F7-B9C4-46D8-8BE2-965E318BF22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75A414D-6A40-44A1-BFEA-75593859873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04D26C1-38C9-44A5-813F-74DA2412E7B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F84ABD5-A0F1-49C9-93B2-A432896C84E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EBDB646-D242-4621-BCFA-74793B69DA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3D9F45B0-1D39-457F-892B-29AE202C2D4E}"/>
            </a:ext>
          </a:extLst>
        </xdr:cNvPr>
        <xdr:cNvCxnSpPr/>
      </xdr:nvCxnSpPr>
      <xdr:spPr>
        <a:xfrm flipV="1">
          <a:off x="4760595" y="5413587"/>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83319349-7D24-484D-BB1A-F8F9632086AB}"/>
            </a:ext>
          </a:extLst>
        </xdr:cNvPr>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B0751FBD-D0A6-4726-8445-29409FF16C8D}"/>
            </a:ext>
          </a:extLst>
        </xdr:cNvPr>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A287F4D3-193B-45F2-97DE-C15998E4253C}"/>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50525024-D5EE-4E1F-A4C2-C2ED85C3F39C}"/>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8B156E93-3431-4937-AD7E-BFCE98772F65}"/>
            </a:ext>
          </a:extLst>
        </xdr:cNvPr>
        <xdr:cNvSpPr txBox="1"/>
      </xdr:nvSpPr>
      <xdr:spPr>
        <a:xfrm>
          <a:off x="48133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1B994BAB-D9DF-4572-8BF1-BC65F435F375}"/>
            </a:ext>
          </a:extLst>
        </xdr:cNvPr>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08F8B396-854B-4DD2-A294-82B7AB58DABB}"/>
            </a:ext>
          </a:extLst>
        </xdr:cNvPr>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71D221EF-51BF-4BA2-B2AA-F9CC69018016}"/>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A0DC2509-77A4-4EC4-A5D9-27650CFB46CE}"/>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D2D28AA6-8B18-4899-811A-E8689DAD2CB4}"/>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43B5604-2E9F-4D1E-B5DF-2B0E2458F7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5C8A1F-B4A7-4264-A0FF-10A675115C6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35A409-DE9D-4219-991F-E02FC573673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0A7620C-1F9C-4098-AF92-E68BFB5B13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71F803F-820C-496D-A7B9-E985D573B6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a16="http://schemas.microsoft.com/office/drawing/2014/main" id="{FE0A4E8B-E0CE-4CB9-869A-0381BB7DD792}"/>
            </a:ext>
          </a:extLst>
        </xdr:cNvPr>
        <xdr:cNvSpPr/>
      </xdr:nvSpPr>
      <xdr:spPr>
        <a:xfrm>
          <a:off x="47117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87224</xdr:rowOff>
    </xdr:from>
    <xdr:ext cx="405111" cy="259045"/>
    <xdr:sp macro="" textlink="">
      <xdr:nvSpPr>
        <xdr:cNvPr id="82" name="有形固定資産減価償却率該当値テキスト">
          <a:extLst>
            <a:ext uri="{FF2B5EF4-FFF2-40B4-BE49-F238E27FC236}">
              <a16:creationId xmlns:a16="http://schemas.microsoft.com/office/drawing/2014/main" id="{F35ABBD1-961F-4903-A131-631602D42345}"/>
            </a:ext>
          </a:extLst>
        </xdr:cNvPr>
        <xdr:cNvSpPr txBox="1"/>
      </xdr:nvSpPr>
      <xdr:spPr>
        <a:xfrm>
          <a:off x="4813300" y="600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a:extLst>
            <a:ext uri="{FF2B5EF4-FFF2-40B4-BE49-F238E27FC236}">
              <a16:creationId xmlns:a16="http://schemas.microsoft.com/office/drawing/2014/main" id="{FBB376DB-B364-419A-A8C7-4F64A10A74D3}"/>
            </a:ext>
          </a:extLst>
        </xdr:cNvPr>
        <xdr:cNvSpPr/>
      </xdr:nvSpPr>
      <xdr:spPr>
        <a:xfrm>
          <a:off x="4000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115147</xdr:rowOff>
    </xdr:to>
    <xdr:cxnSp macro="">
      <xdr:nvCxnSpPr>
        <xdr:cNvPr id="84" name="直線コネクタ 83">
          <a:extLst>
            <a:ext uri="{FF2B5EF4-FFF2-40B4-BE49-F238E27FC236}">
              <a16:creationId xmlns:a16="http://schemas.microsoft.com/office/drawing/2014/main" id="{5CC84FDC-45A0-489B-BF45-4427D4DA40BE}"/>
            </a:ext>
          </a:extLst>
        </xdr:cNvPr>
        <xdr:cNvCxnSpPr/>
      </xdr:nvCxnSpPr>
      <xdr:spPr>
        <a:xfrm>
          <a:off x="4051300" y="614764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a:extLst>
            <a:ext uri="{FF2B5EF4-FFF2-40B4-BE49-F238E27FC236}">
              <a16:creationId xmlns:a16="http://schemas.microsoft.com/office/drawing/2014/main" id="{FE247AA0-0B39-4FB8-95C2-A9E5556A194F}"/>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id="{DE22981A-3F1C-48C6-8C05-2EF29E600D17}"/>
            </a:ext>
          </a:extLst>
        </xdr:cNvPr>
        <xdr:cNvCxnSpPr/>
      </xdr:nvCxnSpPr>
      <xdr:spPr>
        <a:xfrm>
          <a:off x="3289300" y="61188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7" name="楕円 86">
          <a:extLst>
            <a:ext uri="{FF2B5EF4-FFF2-40B4-BE49-F238E27FC236}">
              <a16:creationId xmlns:a16="http://schemas.microsoft.com/office/drawing/2014/main" id="{7373AEE3-D69E-4589-B379-7C55E806E334}"/>
            </a:ext>
          </a:extLst>
        </xdr:cNvPr>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32</xdr:row>
      <xdr:rowOff>1270</xdr:rowOff>
    </xdr:to>
    <xdr:cxnSp macro="">
      <xdr:nvCxnSpPr>
        <xdr:cNvPr id="88" name="直線コネクタ 87">
          <a:extLst>
            <a:ext uri="{FF2B5EF4-FFF2-40B4-BE49-F238E27FC236}">
              <a16:creationId xmlns:a16="http://schemas.microsoft.com/office/drawing/2014/main" id="{0948D7C6-8E37-4C3E-BBE1-4A0438D37892}"/>
            </a:ext>
          </a:extLst>
        </xdr:cNvPr>
        <xdr:cNvCxnSpPr/>
      </xdr:nvCxnSpPr>
      <xdr:spPr>
        <a:xfrm flipV="1">
          <a:off x="2527300" y="6118860"/>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89" name="楕円 88">
          <a:extLst>
            <a:ext uri="{FF2B5EF4-FFF2-40B4-BE49-F238E27FC236}">
              <a16:creationId xmlns:a16="http://schemas.microsoft.com/office/drawing/2014/main" id="{25A30E3A-0921-401E-AE08-D1103A235537}"/>
            </a:ext>
          </a:extLst>
        </xdr:cNvPr>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73237</xdr:rowOff>
    </xdr:to>
    <xdr:cxnSp macro="">
      <xdr:nvCxnSpPr>
        <xdr:cNvPr id="90" name="直線コネクタ 89">
          <a:extLst>
            <a:ext uri="{FF2B5EF4-FFF2-40B4-BE49-F238E27FC236}">
              <a16:creationId xmlns:a16="http://schemas.microsoft.com/office/drawing/2014/main" id="{395959D6-C495-4CBC-B509-31D8B9069763}"/>
            </a:ext>
          </a:extLst>
        </xdr:cNvPr>
        <xdr:cNvCxnSpPr/>
      </xdr:nvCxnSpPr>
      <xdr:spPr>
        <a:xfrm flipV="1">
          <a:off x="1765300" y="625919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a:extLst>
            <a:ext uri="{FF2B5EF4-FFF2-40B4-BE49-F238E27FC236}">
              <a16:creationId xmlns:a16="http://schemas.microsoft.com/office/drawing/2014/main" id="{E16BFEA5-3463-4D20-98BC-4458138D976D}"/>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a:extLst>
            <a:ext uri="{FF2B5EF4-FFF2-40B4-BE49-F238E27FC236}">
              <a16:creationId xmlns:a16="http://schemas.microsoft.com/office/drawing/2014/main" id="{4A12CBB7-505A-4BD6-B4E5-0B4BB595BB80}"/>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93" name="n_3aveValue有形固定資産減価償却率">
          <a:extLst>
            <a:ext uri="{FF2B5EF4-FFF2-40B4-BE49-F238E27FC236}">
              <a16:creationId xmlns:a16="http://schemas.microsoft.com/office/drawing/2014/main" id="{5C3C7ABE-53F4-4F9C-BA96-CECCD6EE34AA}"/>
            </a:ext>
          </a:extLst>
        </xdr:cNvPr>
        <xdr:cNvSpPr txBox="1"/>
      </xdr:nvSpPr>
      <xdr:spPr>
        <a:xfrm>
          <a:off x="2324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8F1F527A-310D-4E71-9231-7F3BA63CCDA7}"/>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128499</xdr:rowOff>
    </xdr:from>
    <xdr:ext cx="405111" cy="259045"/>
    <xdr:sp macro="" textlink="">
      <xdr:nvSpPr>
        <xdr:cNvPr id="95" name="n_1mainValue有形固定資産減価償却率">
          <a:extLst>
            <a:ext uri="{FF2B5EF4-FFF2-40B4-BE49-F238E27FC236}">
              <a16:creationId xmlns:a16="http://schemas.microsoft.com/office/drawing/2014/main" id="{78CA6B23-706D-419E-84E0-B9B30EB77DFE}"/>
            </a:ext>
          </a:extLst>
        </xdr:cNvPr>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6" name="n_2mainValue有形固定資産減価償却率">
          <a:extLst>
            <a:ext uri="{FF2B5EF4-FFF2-40B4-BE49-F238E27FC236}">
              <a16:creationId xmlns:a16="http://schemas.microsoft.com/office/drawing/2014/main" id="{84BA4AD4-DB57-497B-AB9C-2CE39980A5EF}"/>
            </a:ext>
          </a:extLst>
        </xdr:cNvPr>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7" name="n_3mainValue有形固定資産減価償却率">
          <a:extLst>
            <a:ext uri="{FF2B5EF4-FFF2-40B4-BE49-F238E27FC236}">
              <a16:creationId xmlns:a16="http://schemas.microsoft.com/office/drawing/2014/main" id="{8B8AE9AA-0155-4B81-AB80-A19C6B625BC7}"/>
            </a:ext>
          </a:extLst>
        </xdr:cNvPr>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98" name="n_4mainValue有形固定資産減価償却率">
          <a:extLst>
            <a:ext uri="{FF2B5EF4-FFF2-40B4-BE49-F238E27FC236}">
              <a16:creationId xmlns:a16="http://schemas.microsoft.com/office/drawing/2014/main" id="{1DDC5DA2-D4D2-4192-9146-983F362AFFEB}"/>
            </a:ext>
          </a:extLst>
        </xdr:cNvPr>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8ED12FC-C79C-4E3D-A3A2-ECDBE8BCCA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F3F7BE1-E0A9-47FD-AA1F-D58E8C0302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877C4EF-6A93-40F6-9F22-51C3CC9AF8B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42A4EE0-B9A7-4D7D-A18A-230956F6D76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A5923EC-D754-4127-9A1F-DA511C0570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6FB86E4-A35A-40CF-BE46-D1E3A8224FB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46F3B0C-5448-41F8-A613-204BD461D5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9ED4F61-11DE-4DC0-883C-90B1454EF51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6A11A50-9A6A-4789-A91B-BE2AE95512B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601EC0F-750E-43FC-A7A6-3267E92A74F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BAFC525-F884-44B2-878B-5580839148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74AF76E-919E-46BF-B63B-1CE545B0294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7F08575-29A0-4E71-A9B4-EC5322814F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中で最下位となっている。要因としては、統合小学校建設事業に係る地方債の借入により将来負担額が増加していることが考えられる。今後は、将来に向けた負担を減らせるよう経常経費充当一般財源を抑制しながら充当基金残高を増やし、適正な基金管理と財源確保による健全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0C1BD90-6F44-465F-A7C8-22B4AC5DCA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E5C6782-9807-4791-99F1-59C2661DFFA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4C9E88A-B031-4E70-ADFC-A8C5931CAAA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FC3E3C1-18C6-4B6C-AAF6-B3229D0C024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6E4C82D-3F58-4AB5-88AB-F6E5CC96055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4343A06-1641-471A-BC27-CA8FF010DF2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B8D830D-9764-408A-91DC-018736E51C1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CE1A358-0793-4694-B083-CE0386C3048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339E2CD-DCD7-4AE8-9C5D-1B4609B57E8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04C3F4D-6D6F-4B26-BF1D-26CB769F7EF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0174346-4740-4838-91E7-73700ED0FA5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A7CE354-A158-4AF0-8B41-82D75FEA6CD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BD6E43C-1AE2-407C-BAF8-9362F4B849C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84C00A8-E2B3-4171-8CA6-8CB71E5160E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51159DC-5B5F-49CD-A216-163FC0359CE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4A62554-2A1C-41CB-B365-BD92EDA21F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C34F615-08DD-47DB-A447-F35BAC2DC2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B2BCF5E8-76DD-4FD4-B29E-DDE4C2856FC8}"/>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3AA525F7-FC6A-4F9A-A6A1-9598240F1062}"/>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1BD83463-82E4-4DF6-BEF9-F1589E6BA329}"/>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FB651129-2A00-464A-ADBF-24A47A468FA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16E6A90-9A70-4232-BC1C-E0E405B5F0F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a:extLst>
            <a:ext uri="{FF2B5EF4-FFF2-40B4-BE49-F238E27FC236}">
              <a16:creationId xmlns:a16="http://schemas.microsoft.com/office/drawing/2014/main" id="{7D7A241A-9443-4C40-905A-00AB6AD3B2F1}"/>
            </a:ext>
          </a:extLst>
        </xdr:cNvPr>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17919B5E-3919-4A59-8616-7D80D3C692FA}"/>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483C4080-A154-46D2-8238-D91447897ADC}"/>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77CC47DE-A19B-4791-BE20-6AA465ECDD6E}"/>
            </a:ext>
          </a:extLst>
        </xdr:cNvPr>
        <xdr:cNvSpPr/>
      </xdr:nvSpPr>
      <xdr:spPr>
        <a:xfrm>
          <a:off x="13271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40339DC5-5C6E-4B0A-84CD-D990D3F9F635}"/>
            </a:ext>
          </a:extLst>
        </xdr:cNvPr>
        <xdr:cNvSpPr/>
      </xdr:nvSpPr>
      <xdr:spPr>
        <a:xfrm>
          <a:off x="12509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43814141-4C46-40FD-A2BC-29D6C4C138FF}"/>
            </a:ext>
          </a:extLst>
        </xdr:cNvPr>
        <xdr:cNvSpPr/>
      </xdr:nvSpPr>
      <xdr:spPr>
        <a:xfrm>
          <a:off x="11747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1A8E881-3066-4025-9B2F-0BE580BC12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5F1B74E-7617-4B1D-8D79-01ABF8E42BD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0F44F43-4ECF-4471-B25C-1E0D8850C0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73293A9-F50D-44EE-8ECE-773BC1F2E2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374BB54-C280-42F5-8E06-AD1F5C2BA3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145741</xdr:rowOff>
    </xdr:from>
    <xdr:to>
      <xdr:col>76</xdr:col>
      <xdr:colOff>73025</xdr:colOff>
      <xdr:row>34</xdr:row>
      <xdr:rowOff>75891</xdr:rowOff>
    </xdr:to>
    <xdr:sp macro="" textlink="">
      <xdr:nvSpPr>
        <xdr:cNvPr id="145" name="楕円 144">
          <a:extLst>
            <a:ext uri="{FF2B5EF4-FFF2-40B4-BE49-F238E27FC236}">
              <a16:creationId xmlns:a16="http://schemas.microsoft.com/office/drawing/2014/main" id="{F33431CD-C0CD-44EB-8732-CB3D81D0F830}"/>
            </a:ext>
          </a:extLst>
        </xdr:cNvPr>
        <xdr:cNvSpPr/>
      </xdr:nvSpPr>
      <xdr:spPr>
        <a:xfrm>
          <a:off x="14744700" y="657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60668</xdr:rowOff>
    </xdr:from>
    <xdr:ext cx="469744" cy="259045"/>
    <xdr:sp macro="" textlink="">
      <xdr:nvSpPr>
        <xdr:cNvPr id="146" name="債務償還比率該当値テキスト">
          <a:extLst>
            <a:ext uri="{FF2B5EF4-FFF2-40B4-BE49-F238E27FC236}">
              <a16:creationId xmlns:a16="http://schemas.microsoft.com/office/drawing/2014/main" id="{F05E70BB-ABD7-4091-8532-62C7C4F3C93F}"/>
            </a:ext>
          </a:extLst>
        </xdr:cNvPr>
        <xdr:cNvSpPr txBox="1"/>
      </xdr:nvSpPr>
      <xdr:spPr>
        <a:xfrm>
          <a:off x="14846300" y="649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23568</xdr:rowOff>
    </xdr:from>
    <xdr:to>
      <xdr:col>72</xdr:col>
      <xdr:colOff>123825</xdr:colOff>
      <xdr:row>32</xdr:row>
      <xdr:rowOff>125168</xdr:rowOff>
    </xdr:to>
    <xdr:sp macro="" textlink="">
      <xdr:nvSpPr>
        <xdr:cNvPr id="147" name="楕円 146">
          <a:extLst>
            <a:ext uri="{FF2B5EF4-FFF2-40B4-BE49-F238E27FC236}">
              <a16:creationId xmlns:a16="http://schemas.microsoft.com/office/drawing/2014/main" id="{8C530516-F835-408B-B879-F95F9FE50930}"/>
            </a:ext>
          </a:extLst>
        </xdr:cNvPr>
        <xdr:cNvSpPr/>
      </xdr:nvSpPr>
      <xdr:spPr>
        <a:xfrm>
          <a:off x="14033500" y="62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74368</xdr:rowOff>
    </xdr:from>
    <xdr:to>
      <xdr:col>76</xdr:col>
      <xdr:colOff>22225</xdr:colOff>
      <xdr:row>34</xdr:row>
      <xdr:rowOff>25091</xdr:rowOff>
    </xdr:to>
    <xdr:cxnSp macro="">
      <xdr:nvCxnSpPr>
        <xdr:cNvPr id="148" name="直線コネクタ 147">
          <a:extLst>
            <a:ext uri="{FF2B5EF4-FFF2-40B4-BE49-F238E27FC236}">
              <a16:creationId xmlns:a16="http://schemas.microsoft.com/office/drawing/2014/main" id="{3EABCE1E-4BD0-4505-9161-4168E7283D98}"/>
            </a:ext>
          </a:extLst>
        </xdr:cNvPr>
        <xdr:cNvCxnSpPr/>
      </xdr:nvCxnSpPr>
      <xdr:spPr>
        <a:xfrm>
          <a:off x="14084300" y="6332293"/>
          <a:ext cx="711200" cy="2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25182</xdr:rowOff>
    </xdr:from>
    <xdr:to>
      <xdr:col>68</xdr:col>
      <xdr:colOff>123825</xdr:colOff>
      <xdr:row>34</xdr:row>
      <xdr:rowOff>126782</xdr:rowOff>
    </xdr:to>
    <xdr:sp macro="" textlink="">
      <xdr:nvSpPr>
        <xdr:cNvPr id="149" name="楕円 148">
          <a:extLst>
            <a:ext uri="{FF2B5EF4-FFF2-40B4-BE49-F238E27FC236}">
              <a16:creationId xmlns:a16="http://schemas.microsoft.com/office/drawing/2014/main" id="{D7C07288-909D-4AA6-9639-A8B8507664D4}"/>
            </a:ext>
          </a:extLst>
        </xdr:cNvPr>
        <xdr:cNvSpPr/>
      </xdr:nvSpPr>
      <xdr:spPr>
        <a:xfrm>
          <a:off x="13271500" y="66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74368</xdr:rowOff>
    </xdr:from>
    <xdr:to>
      <xdr:col>72</xdr:col>
      <xdr:colOff>73025</xdr:colOff>
      <xdr:row>34</xdr:row>
      <xdr:rowOff>75982</xdr:rowOff>
    </xdr:to>
    <xdr:cxnSp macro="">
      <xdr:nvCxnSpPr>
        <xdr:cNvPr id="150" name="直線コネクタ 149">
          <a:extLst>
            <a:ext uri="{FF2B5EF4-FFF2-40B4-BE49-F238E27FC236}">
              <a16:creationId xmlns:a16="http://schemas.microsoft.com/office/drawing/2014/main" id="{2A6059E5-B5A4-4B68-88BD-8D300E5F6989}"/>
            </a:ext>
          </a:extLst>
        </xdr:cNvPr>
        <xdr:cNvCxnSpPr/>
      </xdr:nvCxnSpPr>
      <xdr:spPr>
        <a:xfrm flipV="1">
          <a:off x="13322300" y="6332293"/>
          <a:ext cx="762000" cy="3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91649</xdr:rowOff>
    </xdr:from>
    <xdr:to>
      <xdr:col>64</xdr:col>
      <xdr:colOff>123825</xdr:colOff>
      <xdr:row>35</xdr:row>
      <xdr:rowOff>21799</xdr:rowOff>
    </xdr:to>
    <xdr:sp macro="" textlink="">
      <xdr:nvSpPr>
        <xdr:cNvPr id="151" name="楕円 150">
          <a:extLst>
            <a:ext uri="{FF2B5EF4-FFF2-40B4-BE49-F238E27FC236}">
              <a16:creationId xmlns:a16="http://schemas.microsoft.com/office/drawing/2014/main" id="{C0C67F97-8DC1-43E8-B600-4E20EE3B742F}"/>
            </a:ext>
          </a:extLst>
        </xdr:cNvPr>
        <xdr:cNvSpPr/>
      </xdr:nvSpPr>
      <xdr:spPr>
        <a:xfrm>
          <a:off x="12509500" y="66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75982</xdr:rowOff>
    </xdr:from>
    <xdr:to>
      <xdr:col>68</xdr:col>
      <xdr:colOff>73025</xdr:colOff>
      <xdr:row>34</xdr:row>
      <xdr:rowOff>142449</xdr:rowOff>
    </xdr:to>
    <xdr:cxnSp macro="">
      <xdr:nvCxnSpPr>
        <xdr:cNvPr id="152" name="直線コネクタ 151">
          <a:extLst>
            <a:ext uri="{FF2B5EF4-FFF2-40B4-BE49-F238E27FC236}">
              <a16:creationId xmlns:a16="http://schemas.microsoft.com/office/drawing/2014/main" id="{16602DC6-00DF-4D78-A64B-88346D4BCF09}"/>
            </a:ext>
          </a:extLst>
        </xdr:cNvPr>
        <xdr:cNvCxnSpPr/>
      </xdr:nvCxnSpPr>
      <xdr:spPr>
        <a:xfrm flipV="1">
          <a:off x="12560300" y="6676807"/>
          <a:ext cx="7620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137723</xdr:rowOff>
    </xdr:from>
    <xdr:to>
      <xdr:col>60</xdr:col>
      <xdr:colOff>123825</xdr:colOff>
      <xdr:row>34</xdr:row>
      <xdr:rowOff>67873</xdr:rowOff>
    </xdr:to>
    <xdr:sp macro="" textlink="">
      <xdr:nvSpPr>
        <xdr:cNvPr id="153" name="楕円 152">
          <a:extLst>
            <a:ext uri="{FF2B5EF4-FFF2-40B4-BE49-F238E27FC236}">
              <a16:creationId xmlns:a16="http://schemas.microsoft.com/office/drawing/2014/main" id="{4F8568BE-B455-4FD8-A25F-B878C997DAF6}"/>
            </a:ext>
          </a:extLst>
        </xdr:cNvPr>
        <xdr:cNvSpPr/>
      </xdr:nvSpPr>
      <xdr:spPr>
        <a:xfrm>
          <a:off x="11747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17073</xdr:rowOff>
    </xdr:from>
    <xdr:to>
      <xdr:col>64</xdr:col>
      <xdr:colOff>73025</xdr:colOff>
      <xdr:row>34</xdr:row>
      <xdr:rowOff>142449</xdr:rowOff>
    </xdr:to>
    <xdr:cxnSp macro="">
      <xdr:nvCxnSpPr>
        <xdr:cNvPr id="154" name="直線コネクタ 153">
          <a:extLst>
            <a:ext uri="{FF2B5EF4-FFF2-40B4-BE49-F238E27FC236}">
              <a16:creationId xmlns:a16="http://schemas.microsoft.com/office/drawing/2014/main" id="{3CB607FA-C40C-40B9-8F58-3C1524A34FFD}"/>
            </a:ext>
          </a:extLst>
        </xdr:cNvPr>
        <xdr:cNvCxnSpPr/>
      </xdr:nvCxnSpPr>
      <xdr:spPr>
        <a:xfrm>
          <a:off x="11798300" y="6617898"/>
          <a:ext cx="7620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a:extLst>
            <a:ext uri="{FF2B5EF4-FFF2-40B4-BE49-F238E27FC236}">
              <a16:creationId xmlns:a16="http://schemas.microsoft.com/office/drawing/2014/main" id="{FAD4B347-308B-4D30-AF5B-2720FF1E598B}"/>
            </a:ext>
          </a:extLst>
        </xdr:cNvPr>
        <xdr:cNvSpPr txBox="1"/>
      </xdr:nvSpPr>
      <xdr:spPr>
        <a:xfrm>
          <a:off x="13836727"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a:extLst>
            <a:ext uri="{FF2B5EF4-FFF2-40B4-BE49-F238E27FC236}">
              <a16:creationId xmlns:a16="http://schemas.microsoft.com/office/drawing/2014/main" id="{DA865E15-8853-436B-AF62-420CF902C370}"/>
            </a:ext>
          </a:extLst>
        </xdr:cNvPr>
        <xdr:cNvSpPr txBox="1"/>
      </xdr:nvSpPr>
      <xdr:spPr>
        <a:xfrm>
          <a:off x="13087427" y="58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22795</xdr:rowOff>
    </xdr:from>
    <xdr:ext cx="469744" cy="259045"/>
    <xdr:sp macro="" textlink="">
      <xdr:nvSpPr>
        <xdr:cNvPr id="157" name="n_3aveValue債務償還比率">
          <a:extLst>
            <a:ext uri="{FF2B5EF4-FFF2-40B4-BE49-F238E27FC236}">
              <a16:creationId xmlns:a16="http://schemas.microsoft.com/office/drawing/2014/main" id="{466754EE-2157-4E37-A2FC-A9DE028D9D9F}"/>
            </a:ext>
          </a:extLst>
        </xdr:cNvPr>
        <xdr:cNvSpPr txBox="1"/>
      </xdr:nvSpPr>
      <xdr:spPr>
        <a:xfrm>
          <a:off x="12325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21099</xdr:rowOff>
    </xdr:from>
    <xdr:ext cx="469744" cy="259045"/>
    <xdr:sp macro="" textlink="">
      <xdr:nvSpPr>
        <xdr:cNvPr id="158" name="n_4aveValue債務償還比率">
          <a:extLst>
            <a:ext uri="{FF2B5EF4-FFF2-40B4-BE49-F238E27FC236}">
              <a16:creationId xmlns:a16="http://schemas.microsoft.com/office/drawing/2014/main" id="{B5DC1704-6359-44DD-A213-3A2C35B295D4}"/>
            </a:ext>
          </a:extLst>
        </xdr:cNvPr>
        <xdr:cNvSpPr txBox="1"/>
      </xdr:nvSpPr>
      <xdr:spPr>
        <a:xfrm>
          <a:off x="11563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116295</xdr:rowOff>
    </xdr:from>
    <xdr:ext cx="469744" cy="259045"/>
    <xdr:sp macro="" textlink="">
      <xdr:nvSpPr>
        <xdr:cNvPr id="159" name="n_1mainValue債務償還比率">
          <a:extLst>
            <a:ext uri="{FF2B5EF4-FFF2-40B4-BE49-F238E27FC236}">
              <a16:creationId xmlns:a16="http://schemas.microsoft.com/office/drawing/2014/main" id="{AFF37A9E-E111-446D-9E70-12BEF593D91C}"/>
            </a:ext>
          </a:extLst>
        </xdr:cNvPr>
        <xdr:cNvSpPr txBox="1"/>
      </xdr:nvSpPr>
      <xdr:spPr>
        <a:xfrm>
          <a:off x="13836727" y="637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117909</xdr:rowOff>
    </xdr:from>
    <xdr:ext cx="469744" cy="259045"/>
    <xdr:sp macro="" textlink="">
      <xdr:nvSpPr>
        <xdr:cNvPr id="160" name="n_2mainValue債務償還比率">
          <a:extLst>
            <a:ext uri="{FF2B5EF4-FFF2-40B4-BE49-F238E27FC236}">
              <a16:creationId xmlns:a16="http://schemas.microsoft.com/office/drawing/2014/main" id="{17E6A0BE-762F-4E73-8AEE-A0082C8491CA}"/>
            </a:ext>
          </a:extLst>
        </xdr:cNvPr>
        <xdr:cNvSpPr txBox="1"/>
      </xdr:nvSpPr>
      <xdr:spPr>
        <a:xfrm>
          <a:off x="13087427" y="67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12926</xdr:rowOff>
    </xdr:from>
    <xdr:ext cx="469744" cy="259045"/>
    <xdr:sp macro="" textlink="">
      <xdr:nvSpPr>
        <xdr:cNvPr id="161" name="n_3mainValue債務償還比率">
          <a:extLst>
            <a:ext uri="{FF2B5EF4-FFF2-40B4-BE49-F238E27FC236}">
              <a16:creationId xmlns:a16="http://schemas.microsoft.com/office/drawing/2014/main" id="{B79BA0E3-C041-4912-B17B-93D4936E235E}"/>
            </a:ext>
          </a:extLst>
        </xdr:cNvPr>
        <xdr:cNvSpPr txBox="1"/>
      </xdr:nvSpPr>
      <xdr:spPr>
        <a:xfrm>
          <a:off x="12325427" y="678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59000</xdr:rowOff>
    </xdr:from>
    <xdr:ext cx="469744" cy="259045"/>
    <xdr:sp macro="" textlink="">
      <xdr:nvSpPr>
        <xdr:cNvPr id="162" name="n_4mainValue債務償還比率">
          <a:extLst>
            <a:ext uri="{FF2B5EF4-FFF2-40B4-BE49-F238E27FC236}">
              <a16:creationId xmlns:a16="http://schemas.microsoft.com/office/drawing/2014/main" id="{941024D4-539C-403B-BF11-AEBEBC822E62}"/>
            </a:ext>
          </a:extLst>
        </xdr:cNvPr>
        <xdr:cNvSpPr txBox="1"/>
      </xdr:nvSpPr>
      <xdr:spPr>
        <a:xfrm>
          <a:off x="11563427"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9D96310-04E2-447F-8F63-9EFD95BA46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21E0BE5-7436-43EB-BC43-6E8DA9B7E2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2515B44-F54F-4E64-8DF3-612ED175DA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98A21EE-9843-4CDA-A6AB-BFA141D63B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7A15E11-0500-425D-ABB6-9BB259C592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494B00E-425F-4920-8484-52664F52D41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B565D0-6E1A-46E8-A986-15ACCE3DB4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94FE0A-FF15-4528-BCDC-FE03E49F66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7EF8DD-5F58-44D5-BF70-E94AF03F1C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5C8F23-8648-4834-9B88-9430395A76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D7E831-B15F-4285-B948-3402BCB306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64CE51-6979-4708-B572-5EB4B31C7A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E4E53E-4247-4D38-824B-8C1FA86F32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3BC2E3-9EDF-429F-BCB3-B6AD28E812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DA856F-50C7-4EAC-AE1F-5D3412D370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9FAA81-250D-49A0-8074-2B7E281E3C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7CB04C-4401-4BBE-8769-03480C60CE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68E6BA-7B6F-44CF-8CDF-5F2AC454EA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623BB2-102B-4FB1-9253-6DCB1D976E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3696F9-CCA3-4E99-9641-AA8B2FD3E8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9847AF-3FF9-4F69-ADF3-40980BAD2B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D132F9-349F-4E58-B04A-607E00E638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AF8E64-8018-4111-BC86-430A10AC37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743DC1-7374-40DF-ADFE-C70EF16B3A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9E847B-8329-45C0-89CD-EE16CEDD9A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607AA1-64DB-4299-B730-CD836CDFEC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FB854F-A68A-4795-89CE-0869F40D88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4B8F34-BDA3-4AFC-AC90-F02F660B34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C5DA0A-BCB7-442C-A627-07408C92A9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F4E723-3AE7-42B0-BDF5-94DF2DE63B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21FFA0-ACE7-460A-AF1E-78DBD95854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730CAD-C3B3-4C4E-96EF-B9A0C08B80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27B85B-29D3-4763-B773-0649095E8D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BDB628-D127-48F6-8BBB-B4021360C7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14999B-7715-4200-8142-6A8FE3DD9D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C2D35E-95B3-4F75-8DCC-9873DDFA6E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A7DF5E-9557-4C16-B4FC-04875BB773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7CC698-4F4B-423A-A0A9-FC92110D6B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9ABEC1-F3EB-4A8C-8761-7C2665E44A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4F5C5B-0DFE-4FCA-9A5C-15010FF963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A67FB0-71D3-4807-BBD1-414DD8D3B1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C5068C-B67B-4FAD-9498-0AE8AE0B79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BC38E0-2BC0-41C1-B698-50E428915A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B21FFF-D504-457D-B915-6F2E37B704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989505-528E-4DC7-A2D4-70FAFE90CB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DA5FFA-1D1C-4F72-ADF3-29ADA4A281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D19F35-3A57-41FC-92CB-4927675B5A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D794A0-A931-4CA7-8F25-DAAB337C95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DBB9B0E-6335-4764-83D8-D7BF8B92FF5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A006DC9-0E23-4BD5-9114-6946F506814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1C70A4-23D7-48AB-8099-ED2D443F018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E784D3B-6254-486E-BE67-2F7106EDFF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CE8E65-0393-4A86-8F58-B9715182263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DE2EEA-722E-4CC6-8A76-FA4099BB450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8E5E63-2D2E-4D39-8535-36340C03E4C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4BA8AE6-3C86-4C8D-89AD-FCEEA699FA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A8E644-1FC8-4C86-BC35-85B24C7FBE8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7E17672-4A7A-42A0-A5D0-E06A7E1BD3D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8D12E6D-B7C7-43AD-B91F-104BCC87BA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502F54D-8E97-44F8-92D9-988FA4F0ED1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2F32CD7-7956-47C6-A130-C034764719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4639D803-76A8-4F12-9891-951EDABDF0CF}"/>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5B0E3085-4F78-4882-8870-50DB18B2CABF}"/>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7149E08F-642D-40F1-A2CC-51DF62E4AE69}"/>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309EF81C-6F90-4A4C-9BCD-2E69B7A7DCE5}"/>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09E4A38D-2A17-4B93-8C9B-125E632E2B38}"/>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82A71A11-997A-4E7C-9FBD-B0E60E5B3F12}"/>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BF36F175-5764-4B03-BF5A-3F6B2ACEDA52}"/>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A72E17A5-B302-4B72-A4D5-1E8AA397F5BD}"/>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51CF4462-2A86-4785-893D-CB1338E158FD}"/>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B08C733B-C53F-4D1C-91DD-E55EF35E16C3}"/>
            </a:ext>
          </a:extLst>
        </xdr:cNvPr>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AE995044-1D82-4843-8431-208A1866AF77}"/>
            </a:ext>
          </a:extLst>
        </xdr:cNvPr>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A3E8AA-3981-4767-9037-AB1F5A3F5E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3DDB6D-37DD-4583-8D10-6E024C1E26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11C30A-6076-4DAC-B6C4-04E07185F6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86071C-9EB3-4A44-BB5F-F7B7F4AA95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5DC307-0011-4DC3-BCF9-B7C0102B26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A9BE21BD-9256-447F-9213-9F97A9EE10C0}"/>
            </a:ext>
          </a:extLst>
        </xdr:cNvPr>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76AC8B42-8BDB-4C3C-8D0C-6ABA12E05A35}"/>
            </a:ext>
          </a:extLst>
        </xdr:cNvPr>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id="{E38BE068-148E-4456-9FEE-300C83D4D7B0}"/>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95250</xdr:rowOff>
    </xdr:to>
    <xdr:cxnSp macro="">
      <xdr:nvCxnSpPr>
        <xdr:cNvPr id="76" name="直線コネクタ 75">
          <a:extLst>
            <a:ext uri="{FF2B5EF4-FFF2-40B4-BE49-F238E27FC236}">
              <a16:creationId xmlns:a16="http://schemas.microsoft.com/office/drawing/2014/main" id="{6D5B1374-4B17-4699-9D32-00D78598C82B}"/>
            </a:ext>
          </a:extLst>
        </xdr:cNvPr>
        <xdr:cNvCxnSpPr/>
      </xdr:nvCxnSpPr>
      <xdr:spPr>
        <a:xfrm>
          <a:off x="3797300" y="6370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7" name="楕円 76">
          <a:extLst>
            <a:ext uri="{FF2B5EF4-FFF2-40B4-BE49-F238E27FC236}">
              <a16:creationId xmlns:a16="http://schemas.microsoft.com/office/drawing/2014/main" id="{F8A6AC39-33E8-4094-9569-04E00AB42332}"/>
            </a:ext>
          </a:extLst>
        </xdr:cNvPr>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id="{F7F7FDB9-4698-41DA-88D4-6F7CFB5EECF6}"/>
            </a:ext>
          </a:extLst>
        </xdr:cNvPr>
        <xdr:cNvCxnSpPr/>
      </xdr:nvCxnSpPr>
      <xdr:spPr>
        <a:xfrm>
          <a:off x="2908300" y="6301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21590</xdr:rowOff>
    </xdr:from>
    <xdr:to>
      <xdr:col>10</xdr:col>
      <xdr:colOff>165100</xdr:colOff>
      <xdr:row>36</xdr:row>
      <xdr:rowOff>123190</xdr:rowOff>
    </xdr:to>
    <xdr:sp macro="" textlink="">
      <xdr:nvSpPr>
        <xdr:cNvPr id="79" name="楕円 78">
          <a:extLst>
            <a:ext uri="{FF2B5EF4-FFF2-40B4-BE49-F238E27FC236}">
              <a16:creationId xmlns:a16="http://schemas.microsoft.com/office/drawing/2014/main" id="{69394938-79C4-4B4D-92B7-B2B3CEBCEF35}"/>
            </a:ext>
          </a:extLst>
        </xdr:cNvPr>
        <xdr:cNvSpPr/>
      </xdr:nvSpPr>
      <xdr:spPr>
        <a:xfrm>
          <a:off x="1968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72390</xdr:rowOff>
    </xdr:from>
    <xdr:to>
      <xdr:col>15</xdr:col>
      <xdr:colOff>50800</xdr:colOff>
      <xdr:row>36</xdr:row>
      <xdr:rowOff>129540</xdr:rowOff>
    </xdr:to>
    <xdr:cxnSp macro="">
      <xdr:nvCxnSpPr>
        <xdr:cNvPr id="80" name="直線コネクタ 79">
          <a:extLst>
            <a:ext uri="{FF2B5EF4-FFF2-40B4-BE49-F238E27FC236}">
              <a16:creationId xmlns:a16="http://schemas.microsoft.com/office/drawing/2014/main" id="{578D74E0-3B4B-4164-A605-EB57BE3B9107}"/>
            </a:ext>
          </a:extLst>
        </xdr:cNvPr>
        <xdr:cNvCxnSpPr/>
      </xdr:nvCxnSpPr>
      <xdr:spPr>
        <a:xfrm>
          <a:off x="2019300" y="62445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81" name="楕円 80">
          <a:extLst>
            <a:ext uri="{FF2B5EF4-FFF2-40B4-BE49-F238E27FC236}">
              <a16:creationId xmlns:a16="http://schemas.microsoft.com/office/drawing/2014/main" id="{0804EADA-E193-4BD4-AB74-74F2CF4F42B8}"/>
            </a:ext>
          </a:extLst>
        </xdr:cNvPr>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xdr:rowOff>
    </xdr:from>
    <xdr:to>
      <xdr:col>10</xdr:col>
      <xdr:colOff>114300</xdr:colOff>
      <xdr:row>36</xdr:row>
      <xdr:rowOff>72390</xdr:rowOff>
    </xdr:to>
    <xdr:cxnSp macro="">
      <xdr:nvCxnSpPr>
        <xdr:cNvPr id="82" name="直線コネクタ 81">
          <a:extLst>
            <a:ext uri="{FF2B5EF4-FFF2-40B4-BE49-F238E27FC236}">
              <a16:creationId xmlns:a16="http://schemas.microsoft.com/office/drawing/2014/main" id="{3E826957-8BD5-41F2-8024-9C44BCCA741E}"/>
            </a:ext>
          </a:extLst>
        </xdr:cNvPr>
        <xdr:cNvCxnSpPr/>
      </xdr:nvCxnSpPr>
      <xdr:spPr>
        <a:xfrm>
          <a:off x="1130300" y="6179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95DCF570-AF59-4EC1-A705-1B780773DE99}"/>
            </a:ext>
          </a:extLst>
        </xdr:cNvPr>
        <xdr:cNvSpPr txBox="1"/>
      </xdr:nvSpPr>
      <xdr:spPr>
        <a:xfrm>
          <a:off x="3582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3CD34BF2-8AE5-4DB1-8397-D5FE0F31091A}"/>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76B7AFBD-D962-4092-A1D0-613C70F60D1B}"/>
            </a:ext>
          </a:extLst>
        </xdr:cNvPr>
        <xdr:cNvSpPr txBox="1"/>
      </xdr:nvSpPr>
      <xdr:spPr>
        <a:xfrm>
          <a:off x="1816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86" name="n_4aveValue【道路】&#10;有形固定資産減価償却率">
          <a:extLst>
            <a:ext uri="{FF2B5EF4-FFF2-40B4-BE49-F238E27FC236}">
              <a16:creationId xmlns:a16="http://schemas.microsoft.com/office/drawing/2014/main" id="{C287D4DF-839E-4EFE-A746-6441144C164D}"/>
            </a:ext>
          </a:extLst>
        </xdr:cNvPr>
        <xdr:cNvSpPr txBox="1"/>
      </xdr:nvSpPr>
      <xdr:spPr>
        <a:xfrm>
          <a:off x="927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5E59E0AE-8902-49E1-8930-EAFF7E0615E1}"/>
            </a:ext>
          </a:extLst>
        </xdr:cNvPr>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02614CE6-9014-4293-B643-2360161F74DA}"/>
            </a:ext>
          </a:extLst>
        </xdr:cNvPr>
        <xdr:cNvSpPr txBox="1"/>
      </xdr:nvSpPr>
      <xdr:spPr>
        <a:xfrm>
          <a:off x="2705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114317</xdr:rowOff>
    </xdr:from>
    <xdr:ext cx="405111" cy="259045"/>
    <xdr:sp macro="" textlink="">
      <xdr:nvSpPr>
        <xdr:cNvPr id="89" name="n_3mainValue【道路】&#10;有形固定資産減価償却率">
          <a:extLst>
            <a:ext uri="{FF2B5EF4-FFF2-40B4-BE49-F238E27FC236}">
              <a16:creationId xmlns:a16="http://schemas.microsoft.com/office/drawing/2014/main" id="{5FD1D6E3-EC07-4AC3-80A9-FF8191B54D1E}"/>
            </a:ext>
          </a:extLst>
        </xdr:cNvPr>
        <xdr:cNvSpPr txBox="1"/>
      </xdr:nvSpPr>
      <xdr:spPr>
        <a:xfrm>
          <a:off x="181674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7EC9B2C3-1C55-4457-9755-CA4AC9DA5F78}"/>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1C66283-94C5-4C07-980D-DE63EA16F7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07852AD-5DDE-4EDE-B547-D4D45958F6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9BC70D-D6E6-45FF-AE19-0DD4E91DC9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6AEA8F6-8F10-4648-8A76-0AB9722321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65E005E-89AB-4E5A-AEF6-E37337DBD3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5EFCE1E-B2E5-4706-A564-C5249054C1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253D2C3-81B1-45B7-8A5B-FA7AAB5E4F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1E19C0-F458-47B4-A4B5-3D97932B70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96FA80-0BD8-4FF9-B6FA-404DC66E11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2A5452-D4F9-4597-8CE3-8A18CF73D3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64B6AD2-87B8-44AD-AEDE-E98113C8691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080897B-D854-4CD1-B7B1-78A9CD313FE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48D8263-779B-4DDD-9220-ABF0162C7C9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B483760-06B1-458B-BCA0-E23B749F5CC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E09CD42-455A-45A9-87F6-14FE66913FD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B6F431A5-BE77-4860-BD55-8CF4EA5F3A3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D98244C-9EBB-4054-B6F9-EC22033638E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050CFFF-8AE6-4B46-A629-79224497F5F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FB95CC1-27A2-4D0E-88A1-F7FFAE586B6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2BB7CDB5-E693-4F12-B9E3-52B7EAF56AC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9C9E5D9-0FC1-435B-B52F-1DA7ED6D06A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C4FE2842-3EBA-436E-A0DE-E48478B89E5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B8F19BA-7082-4BD2-A7AD-EDC8094A02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AE7F40A3-17E5-44E9-95B6-99580FDCEF6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1652A71-482D-48A1-BDE5-AB6A16FEE6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2232</xdr:rowOff>
    </xdr:from>
    <xdr:to>
      <xdr:col>54</xdr:col>
      <xdr:colOff>189865</xdr:colOff>
      <xdr:row>41</xdr:row>
      <xdr:rowOff>13743</xdr:rowOff>
    </xdr:to>
    <xdr:cxnSp macro="">
      <xdr:nvCxnSpPr>
        <xdr:cNvPr id="116" name="直線コネクタ 115">
          <a:extLst>
            <a:ext uri="{FF2B5EF4-FFF2-40B4-BE49-F238E27FC236}">
              <a16:creationId xmlns:a16="http://schemas.microsoft.com/office/drawing/2014/main" id="{A1C41075-B38E-4304-B124-8B44074FAE71}"/>
            </a:ext>
          </a:extLst>
        </xdr:cNvPr>
        <xdr:cNvCxnSpPr/>
      </xdr:nvCxnSpPr>
      <xdr:spPr>
        <a:xfrm flipV="1">
          <a:off x="10476865" y="5831532"/>
          <a:ext cx="0" cy="1211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17570</xdr:rowOff>
    </xdr:from>
    <xdr:ext cx="534377" cy="259045"/>
    <xdr:sp macro="" textlink="">
      <xdr:nvSpPr>
        <xdr:cNvPr id="117" name="【道路】&#10;一人当たり延長最小値テキスト">
          <a:extLst>
            <a:ext uri="{FF2B5EF4-FFF2-40B4-BE49-F238E27FC236}">
              <a16:creationId xmlns:a16="http://schemas.microsoft.com/office/drawing/2014/main" id="{3B608B1A-DE6B-40E4-A5DB-521B69373980}"/>
            </a:ext>
          </a:extLst>
        </xdr:cNvPr>
        <xdr:cNvSpPr txBox="1"/>
      </xdr:nvSpPr>
      <xdr:spPr>
        <a:xfrm>
          <a:off x="10515600" y="70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13743</xdr:rowOff>
    </xdr:from>
    <xdr:to>
      <xdr:col>55</xdr:col>
      <xdr:colOff>88900</xdr:colOff>
      <xdr:row>41</xdr:row>
      <xdr:rowOff>13743</xdr:rowOff>
    </xdr:to>
    <xdr:cxnSp macro="">
      <xdr:nvCxnSpPr>
        <xdr:cNvPr id="118" name="直線コネクタ 117">
          <a:extLst>
            <a:ext uri="{FF2B5EF4-FFF2-40B4-BE49-F238E27FC236}">
              <a16:creationId xmlns:a16="http://schemas.microsoft.com/office/drawing/2014/main" id="{A7FEFB13-F1AC-40AE-9A2D-49C702DFEAA7}"/>
            </a:ext>
          </a:extLst>
        </xdr:cNvPr>
        <xdr:cNvCxnSpPr/>
      </xdr:nvCxnSpPr>
      <xdr:spPr>
        <a:xfrm>
          <a:off x="10388600" y="704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120359</xdr:rowOff>
    </xdr:from>
    <xdr:ext cx="534377" cy="259045"/>
    <xdr:sp macro="" textlink="">
      <xdr:nvSpPr>
        <xdr:cNvPr id="119" name="【道路】&#10;一人当たり延長最大値テキスト">
          <a:extLst>
            <a:ext uri="{FF2B5EF4-FFF2-40B4-BE49-F238E27FC236}">
              <a16:creationId xmlns:a16="http://schemas.microsoft.com/office/drawing/2014/main" id="{B294270E-6CCB-46D7-8DF9-9024B655D4F7}"/>
            </a:ext>
          </a:extLst>
        </xdr:cNvPr>
        <xdr:cNvSpPr txBox="1"/>
      </xdr:nvSpPr>
      <xdr:spPr>
        <a:xfrm>
          <a:off x="10515600" y="56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2232</xdr:rowOff>
    </xdr:from>
    <xdr:to>
      <xdr:col>55</xdr:col>
      <xdr:colOff>88900</xdr:colOff>
      <xdr:row>34</xdr:row>
      <xdr:rowOff>2232</xdr:rowOff>
    </xdr:to>
    <xdr:cxnSp macro="">
      <xdr:nvCxnSpPr>
        <xdr:cNvPr id="120" name="直線コネクタ 119">
          <a:extLst>
            <a:ext uri="{FF2B5EF4-FFF2-40B4-BE49-F238E27FC236}">
              <a16:creationId xmlns:a16="http://schemas.microsoft.com/office/drawing/2014/main" id="{F68188FF-A02B-46AD-9AC1-5319DA6E8B4A}"/>
            </a:ext>
          </a:extLst>
        </xdr:cNvPr>
        <xdr:cNvCxnSpPr/>
      </xdr:nvCxnSpPr>
      <xdr:spPr>
        <a:xfrm>
          <a:off x="10388600" y="583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115779</xdr:rowOff>
    </xdr:from>
    <xdr:ext cx="534377" cy="259045"/>
    <xdr:sp macro="" textlink="">
      <xdr:nvSpPr>
        <xdr:cNvPr id="121" name="【道路】&#10;一人当たり延長平均値テキスト">
          <a:extLst>
            <a:ext uri="{FF2B5EF4-FFF2-40B4-BE49-F238E27FC236}">
              <a16:creationId xmlns:a16="http://schemas.microsoft.com/office/drawing/2014/main" id="{43B1E0E0-398A-4A59-ADA8-0E2DDCC6F91C}"/>
            </a:ext>
          </a:extLst>
        </xdr:cNvPr>
        <xdr:cNvSpPr txBox="1"/>
      </xdr:nvSpPr>
      <xdr:spPr>
        <a:xfrm>
          <a:off x="10515600" y="645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92902</xdr:rowOff>
    </xdr:from>
    <xdr:to>
      <xdr:col>55</xdr:col>
      <xdr:colOff>50800</xdr:colOff>
      <xdr:row>39</xdr:row>
      <xdr:rowOff>23052</xdr:rowOff>
    </xdr:to>
    <xdr:sp macro="" textlink="">
      <xdr:nvSpPr>
        <xdr:cNvPr id="122" name="フローチャート: 判断 121">
          <a:extLst>
            <a:ext uri="{FF2B5EF4-FFF2-40B4-BE49-F238E27FC236}">
              <a16:creationId xmlns:a16="http://schemas.microsoft.com/office/drawing/2014/main" id="{1F4F3124-7397-49FB-97B2-4AE0AA915C74}"/>
            </a:ext>
          </a:extLst>
        </xdr:cNvPr>
        <xdr:cNvSpPr/>
      </xdr:nvSpPr>
      <xdr:spPr>
        <a:xfrm>
          <a:off x="10426700" y="660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104642</xdr:rowOff>
    </xdr:from>
    <xdr:to>
      <xdr:col>50</xdr:col>
      <xdr:colOff>165100</xdr:colOff>
      <xdr:row>39</xdr:row>
      <xdr:rowOff>34792</xdr:rowOff>
    </xdr:to>
    <xdr:sp macro="" textlink="">
      <xdr:nvSpPr>
        <xdr:cNvPr id="123" name="フローチャート: 判断 122">
          <a:extLst>
            <a:ext uri="{FF2B5EF4-FFF2-40B4-BE49-F238E27FC236}">
              <a16:creationId xmlns:a16="http://schemas.microsoft.com/office/drawing/2014/main" id="{49CAF386-2714-4B87-9C99-7D3BAADB684F}"/>
            </a:ext>
          </a:extLst>
        </xdr:cNvPr>
        <xdr:cNvSpPr/>
      </xdr:nvSpPr>
      <xdr:spPr>
        <a:xfrm>
          <a:off x="9588500" y="661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117314</xdr:rowOff>
    </xdr:from>
    <xdr:to>
      <xdr:col>46</xdr:col>
      <xdr:colOff>38100</xdr:colOff>
      <xdr:row>39</xdr:row>
      <xdr:rowOff>47464</xdr:rowOff>
    </xdr:to>
    <xdr:sp macro="" textlink="">
      <xdr:nvSpPr>
        <xdr:cNvPr id="124" name="フローチャート: 判断 123">
          <a:extLst>
            <a:ext uri="{FF2B5EF4-FFF2-40B4-BE49-F238E27FC236}">
              <a16:creationId xmlns:a16="http://schemas.microsoft.com/office/drawing/2014/main" id="{1D74D048-BEB3-4D39-927E-6B90F4879006}"/>
            </a:ext>
          </a:extLst>
        </xdr:cNvPr>
        <xdr:cNvSpPr/>
      </xdr:nvSpPr>
      <xdr:spPr>
        <a:xfrm>
          <a:off x="8699500" y="66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127519</xdr:rowOff>
    </xdr:from>
    <xdr:to>
      <xdr:col>41</xdr:col>
      <xdr:colOff>101600</xdr:colOff>
      <xdr:row>39</xdr:row>
      <xdr:rowOff>57669</xdr:rowOff>
    </xdr:to>
    <xdr:sp macro="" textlink="">
      <xdr:nvSpPr>
        <xdr:cNvPr id="125" name="フローチャート: 判断 124">
          <a:extLst>
            <a:ext uri="{FF2B5EF4-FFF2-40B4-BE49-F238E27FC236}">
              <a16:creationId xmlns:a16="http://schemas.microsoft.com/office/drawing/2014/main" id="{78F15728-D11E-4C88-9540-C675A00E3F22}"/>
            </a:ext>
          </a:extLst>
        </xdr:cNvPr>
        <xdr:cNvSpPr/>
      </xdr:nvSpPr>
      <xdr:spPr>
        <a:xfrm>
          <a:off x="7810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135193</xdr:rowOff>
    </xdr:from>
    <xdr:to>
      <xdr:col>36</xdr:col>
      <xdr:colOff>165100</xdr:colOff>
      <xdr:row>39</xdr:row>
      <xdr:rowOff>65343</xdr:rowOff>
    </xdr:to>
    <xdr:sp macro="" textlink="">
      <xdr:nvSpPr>
        <xdr:cNvPr id="126" name="フローチャート: 判断 125">
          <a:extLst>
            <a:ext uri="{FF2B5EF4-FFF2-40B4-BE49-F238E27FC236}">
              <a16:creationId xmlns:a16="http://schemas.microsoft.com/office/drawing/2014/main" id="{7DF64D09-506A-4B1A-96CE-A6EF093C1809}"/>
            </a:ext>
          </a:extLst>
        </xdr:cNvPr>
        <xdr:cNvSpPr/>
      </xdr:nvSpPr>
      <xdr:spPr>
        <a:xfrm>
          <a:off x="6921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213F10-B2CB-472B-B730-D0C24B0DFC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9B6040-AA7A-4CC3-9074-F8D2FF287E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F51EA82-C2C4-424F-A689-59A5480D3C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BAC0493-FC01-455B-B189-E88A46FD5E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0629CAF-CB76-4377-A129-B83FCC09EF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121086</xdr:rowOff>
    </xdr:from>
    <xdr:to>
      <xdr:col>55</xdr:col>
      <xdr:colOff>50800</xdr:colOff>
      <xdr:row>41</xdr:row>
      <xdr:rowOff>51236</xdr:rowOff>
    </xdr:to>
    <xdr:sp macro="" textlink="">
      <xdr:nvSpPr>
        <xdr:cNvPr id="132" name="楕円 131">
          <a:extLst>
            <a:ext uri="{FF2B5EF4-FFF2-40B4-BE49-F238E27FC236}">
              <a16:creationId xmlns:a16="http://schemas.microsoft.com/office/drawing/2014/main" id="{48EC6818-1AC6-47E0-BC28-C15567B16079}"/>
            </a:ext>
          </a:extLst>
        </xdr:cNvPr>
        <xdr:cNvSpPr/>
      </xdr:nvSpPr>
      <xdr:spPr>
        <a:xfrm>
          <a:off x="10426700" y="69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36013</xdr:rowOff>
    </xdr:from>
    <xdr:ext cx="534377" cy="259045"/>
    <xdr:sp macro="" textlink="">
      <xdr:nvSpPr>
        <xdr:cNvPr id="133" name="【道路】&#10;一人当たり延長該当値テキスト">
          <a:extLst>
            <a:ext uri="{FF2B5EF4-FFF2-40B4-BE49-F238E27FC236}">
              <a16:creationId xmlns:a16="http://schemas.microsoft.com/office/drawing/2014/main" id="{D651D1F8-F78E-4D3D-937A-CB5996A019E1}"/>
            </a:ext>
          </a:extLst>
        </xdr:cNvPr>
        <xdr:cNvSpPr txBox="1"/>
      </xdr:nvSpPr>
      <xdr:spPr>
        <a:xfrm>
          <a:off x="10515600" y="68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134475</xdr:rowOff>
    </xdr:from>
    <xdr:to>
      <xdr:col>50</xdr:col>
      <xdr:colOff>165100</xdr:colOff>
      <xdr:row>41</xdr:row>
      <xdr:rowOff>64625</xdr:rowOff>
    </xdr:to>
    <xdr:sp macro="" textlink="">
      <xdr:nvSpPr>
        <xdr:cNvPr id="134" name="楕円 133">
          <a:extLst>
            <a:ext uri="{FF2B5EF4-FFF2-40B4-BE49-F238E27FC236}">
              <a16:creationId xmlns:a16="http://schemas.microsoft.com/office/drawing/2014/main" id="{55FC10EF-ECB2-4C1B-9ECF-CA755B301BA2}"/>
            </a:ext>
          </a:extLst>
        </xdr:cNvPr>
        <xdr:cNvSpPr/>
      </xdr:nvSpPr>
      <xdr:spPr>
        <a:xfrm>
          <a:off x="9588500" y="6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436</xdr:rowOff>
    </xdr:from>
    <xdr:to>
      <xdr:col>55</xdr:col>
      <xdr:colOff>0</xdr:colOff>
      <xdr:row>41</xdr:row>
      <xdr:rowOff>13825</xdr:rowOff>
    </xdr:to>
    <xdr:cxnSp macro="">
      <xdr:nvCxnSpPr>
        <xdr:cNvPr id="135" name="直線コネクタ 134">
          <a:extLst>
            <a:ext uri="{FF2B5EF4-FFF2-40B4-BE49-F238E27FC236}">
              <a16:creationId xmlns:a16="http://schemas.microsoft.com/office/drawing/2014/main" id="{73A285E2-04AA-43B4-88E2-A54FC2505141}"/>
            </a:ext>
          </a:extLst>
        </xdr:cNvPr>
        <xdr:cNvCxnSpPr/>
      </xdr:nvCxnSpPr>
      <xdr:spPr>
        <a:xfrm flipV="1">
          <a:off x="9639300" y="7029886"/>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139390</xdr:rowOff>
    </xdr:from>
    <xdr:to>
      <xdr:col>46</xdr:col>
      <xdr:colOff>38100</xdr:colOff>
      <xdr:row>41</xdr:row>
      <xdr:rowOff>69540</xdr:rowOff>
    </xdr:to>
    <xdr:sp macro="" textlink="">
      <xdr:nvSpPr>
        <xdr:cNvPr id="136" name="楕円 135">
          <a:extLst>
            <a:ext uri="{FF2B5EF4-FFF2-40B4-BE49-F238E27FC236}">
              <a16:creationId xmlns:a16="http://schemas.microsoft.com/office/drawing/2014/main" id="{888DC524-B334-4A08-A898-690DDB3270EB}"/>
            </a:ext>
          </a:extLst>
        </xdr:cNvPr>
        <xdr:cNvSpPr/>
      </xdr:nvSpPr>
      <xdr:spPr>
        <a:xfrm>
          <a:off x="8699500" y="69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13825</xdr:rowOff>
    </xdr:from>
    <xdr:to>
      <xdr:col>50</xdr:col>
      <xdr:colOff>114300</xdr:colOff>
      <xdr:row>41</xdr:row>
      <xdr:rowOff>18740</xdr:rowOff>
    </xdr:to>
    <xdr:cxnSp macro="">
      <xdr:nvCxnSpPr>
        <xdr:cNvPr id="137" name="直線コネクタ 136">
          <a:extLst>
            <a:ext uri="{FF2B5EF4-FFF2-40B4-BE49-F238E27FC236}">
              <a16:creationId xmlns:a16="http://schemas.microsoft.com/office/drawing/2014/main" id="{51F56B15-8EA4-4349-8711-39F8083EA52B}"/>
            </a:ext>
          </a:extLst>
        </xdr:cNvPr>
        <xdr:cNvCxnSpPr/>
      </xdr:nvCxnSpPr>
      <xdr:spPr>
        <a:xfrm flipV="1">
          <a:off x="8750300" y="704327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144582</xdr:rowOff>
    </xdr:from>
    <xdr:to>
      <xdr:col>41</xdr:col>
      <xdr:colOff>101600</xdr:colOff>
      <xdr:row>41</xdr:row>
      <xdr:rowOff>74732</xdr:rowOff>
    </xdr:to>
    <xdr:sp macro="" textlink="">
      <xdr:nvSpPr>
        <xdr:cNvPr id="138" name="楕円 137">
          <a:extLst>
            <a:ext uri="{FF2B5EF4-FFF2-40B4-BE49-F238E27FC236}">
              <a16:creationId xmlns:a16="http://schemas.microsoft.com/office/drawing/2014/main" id="{2BE3FE3F-3C96-4384-AE57-194DE79E9822}"/>
            </a:ext>
          </a:extLst>
        </xdr:cNvPr>
        <xdr:cNvSpPr/>
      </xdr:nvSpPr>
      <xdr:spPr>
        <a:xfrm>
          <a:off x="7810500" y="7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18740</xdr:rowOff>
    </xdr:from>
    <xdr:to>
      <xdr:col>45</xdr:col>
      <xdr:colOff>177800</xdr:colOff>
      <xdr:row>41</xdr:row>
      <xdr:rowOff>23932</xdr:rowOff>
    </xdr:to>
    <xdr:cxnSp macro="">
      <xdr:nvCxnSpPr>
        <xdr:cNvPr id="139" name="直線コネクタ 138">
          <a:extLst>
            <a:ext uri="{FF2B5EF4-FFF2-40B4-BE49-F238E27FC236}">
              <a16:creationId xmlns:a16="http://schemas.microsoft.com/office/drawing/2014/main" id="{F1D76527-71F0-47E7-AB49-0927E97AEE30}"/>
            </a:ext>
          </a:extLst>
        </xdr:cNvPr>
        <xdr:cNvCxnSpPr/>
      </xdr:nvCxnSpPr>
      <xdr:spPr>
        <a:xfrm flipV="1">
          <a:off x="7861300" y="7048190"/>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149906</xdr:rowOff>
    </xdr:from>
    <xdr:to>
      <xdr:col>36</xdr:col>
      <xdr:colOff>165100</xdr:colOff>
      <xdr:row>41</xdr:row>
      <xdr:rowOff>80056</xdr:rowOff>
    </xdr:to>
    <xdr:sp macro="" textlink="">
      <xdr:nvSpPr>
        <xdr:cNvPr id="140" name="楕円 139">
          <a:extLst>
            <a:ext uri="{FF2B5EF4-FFF2-40B4-BE49-F238E27FC236}">
              <a16:creationId xmlns:a16="http://schemas.microsoft.com/office/drawing/2014/main" id="{B0EA5556-28E7-4558-9D34-AD22B5445CE2}"/>
            </a:ext>
          </a:extLst>
        </xdr:cNvPr>
        <xdr:cNvSpPr/>
      </xdr:nvSpPr>
      <xdr:spPr>
        <a:xfrm>
          <a:off x="6921500" y="7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23932</xdr:rowOff>
    </xdr:from>
    <xdr:to>
      <xdr:col>41</xdr:col>
      <xdr:colOff>50800</xdr:colOff>
      <xdr:row>41</xdr:row>
      <xdr:rowOff>29256</xdr:rowOff>
    </xdr:to>
    <xdr:cxnSp macro="">
      <xdr:nvCxnSpPr>
        <xdr:cNvPr id="141" name="直線コネクタ 140">
          <a:extLst>
            <a:ext uri="{FF2B5EF4-FFF2-40B4-BE49-F238E27FC236}">
              <a16:creationId xmlns:a16="http://schemas.microsoft.com/office/drawing/2014/main" id="{85262912-A821-4293-97C2-73B9889DF7DB}"/>
            </a:ext>
          </a:extLst>
        </xdr:cNvPr>
        <xdr:cNvCxnSpPr/>
      </xdr:nvCxnSpPr>
      <xdr:spPr>
        <a:xfrm flipV="1">
          <a:off x="6972300" y="705338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51319</xdr:rowOff>
    </xdr:from>
    <xdr:ext cx="534377" cy="259045"/>
    <xdr:sp macro="" textlink="">
      <xdr:nvSpPr>
        <xdr:cNvPr id="142" name="n_1aveValue【道路】&#10;一人当たり延長">
          <a:extLst>
            <a:ext uri="{FF2B5EF4-FFF2-40B4-BE49-F238E27FC236}">
              <a16:creationId xmlns:a16="http://schemas.microsoft.com/office/drawing/2014/main" id="{A394ED35-9999-4AB1-91A0-3766DFD867B6}"/>
            </a:ext>
          </a:extLst>
        </xdr:cNvPr>
        <xdr:cNvSpPr txBox="1"/>
      </xdr:nvSpPr>
      <xdr:spPr>
        <a:xfrm>
          <a:off x="9359411" y="63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63990</xdr:rowOff>
    </xdr:from>
    <xdr:ext cx="534377" cy="259045"/>
    <xdr:sp macro="" textlink="">
      <xdr:nvSpPr>
        <xdr:cNvPr id="143" name="n_2aveValue【道路】&#10;一人当たり延長">
          <a:extLst>
            <a:ext uri="{FF2B5EF4-FFF2-40B4-BE49-F238E27FC236}">
              <a16:creationId xmlns:a16="http://schemas.microsoft.com/office/drawing/2014/main" id="{093D2624-3CCF-4FBB-B9C3-B500BDC648DF}"/>
            </a:ext>
          </a:extLst>
        </xdr:cNvPr>
        <xdr:cNvSpPr txBox="1"/>
      </xdr:nvSpPr>
      <xdr:spPr>
        <a:xfrm>
          <a:off x="8483111" y="64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74196</xdr:rowOff>
    </xdr:from>
    <xdr:ext cx="534377" cy="259045"/>
    <xdr:sp macro="" textlink="">
      <xdr:nvSpPr>
        <xdr:cNvPr id="144" name="n_3aveValue【道路】&#10;一人当たり延長">
          <a:extLst>
            <a:ext uri="{FF2B5EF4-FFF2-40B4-BE49-F238E27FC236}">
              <a16:creationId xmlns:a16="http://schemas.microsoft.com/office/drawing/2014/main" id="{7B187924-5AE0-42F2-B97A-F42BCF0F4705}"/>
            </a:ext>
          </a:extLst>
        </xdr:cNvPr>
        <xdr:cNvSpPr txBox="1"/>
      </xdr:nvSpPr>
      <xdr:spPr>
        <a:xfrm>
          <a:off x="75941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81870</xdr:rowOff>
    </xdr:from>
    <xdr:ext cx="534377" cy="259045"/>
    <xdr:sp macro="" textlink="">
      <xdr:nvSpPr>
        <xdr:cNvPr id="145" name="n_4aveValue【道路】&#10;一人当たり延長">
          <a:extLst>
            <a:ext uri="{FF2B5EF4-FFF2-40B4-BE49-F238E27FC236}">
              <a16:creationId xmlns:a16="http://schemas.microsoft.com/office/drawing/2014/main" id="{9E7FDC88-B334-4622-921A-5534F77BF580}"/>
            </a:ext>
          </a:extLst>
        </xdr:cNvPr>
        <xdr:cNvSpPr txBox="1"/>
      </xdr:nvSpPr>
      <xdr:spPr>
        <a:xfrm>
          <a:off x="6705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55752</xdr:rowOff>
    </xdr:from>
    <xdr:ext cx="534377" cy="259045"/>
    <xdr:sp macro="" textlink="">
      <xdr:nvSpPr>
        <xdr:cNvPr id="146" name="n_1mainValue【道路】&#10;一人当たり延長">
          <a:extLst>
            <a:ext uri="{FF2B5EF4-FFF2-40B4-BE49-F238E27FC236}">
              <a16:creationId xmlns:a16="http://schemas.microsoft.com/office/drawing/2014/main" id="{3880E8AD-A76B-4ACE-A82F-F6A04FE133BE}"/>
            </a:ext>
          </a:extLst>
        </xdr:cNvPr>
        <xdr:cNvSpPr txBox="1"/>
      </xdr:nvSpPr>
      <xdr:spPr>
        <a:xfrm>
          <a:off x="9359411" y="7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60667</xdr:rowOff>
    </xdr:from>
    <xdr:ext cx="534377" cy="259045"/>
    <xdr:sp macro="" textlink="">
      <xdr:nvSpPr>
        <xdr:cNvPr id="147" name="n_2mainValue【道路】&#10;一人当たり延長">
          <a:extLst>
            <a:ext uri="{FF2B5EF4-FFF2-40B4-BE49-F238E27FC236}">
              <a16:creationId xmlns:a16="http://schemas.microsoft.com/office/drawing/2014/main" id="{4F00C85D-AF25-4270-A0EF-6D1CDC70B193}"/>
            </a:ext>
          </a:extLst>
        </xdr:cNvPr>
        <xdr:cNvSpPr txBox="1"/>
      </xdr:nvSpPr>
      <xdr:spPr>
        <a:xfrm>
          <a:off x="8483111" y="70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65859</xdr:rowOff>
    </xdr:from>
    <xdr:ext cx="534377" cy="259045"/>
    <xdr:sp macro="" textlink="">
      <xdr:nvSpPr>
        <xdr:cNvPr id="148" name="n_3mainValue【道路】&#10;一人当たり延長">
          <a:extLst>
            <a:ext uri="{FF2B5EF4-FFF2-40B4-BE49-F238E27FC236}">
              <a16:creationId xmlns:a16="http://schemas.microsoft.com/office/drawing/2014/main" id="{BBAF3865-B399-4807-B1F8-F1380D5D7ACE}"/>
            </a:ext>
          </a:extLst>
        </xdr:cNvPr>
        <xdr:cNvSpPr txBox="1"/>
      </xdr:nvSpPr>
      <xdr:spPr>
        <a:xfrm>
          <a:off x="7594111" y="7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71183</xdr:rowOff>
    </xdr:from>
    <xdr:ext cx="534377" cy="259045"/>
    <xdr:sp macro="" textlink="">
      <xdr:nvSpPr>
        <xdr:cNvPr id="149" name="n_4mainValue【道路】&#10;一人当たり延長">
          <a:extLst>
            <a:ext uri="{FF2B5EF4-FFF2-40B4-BE49-F238E27FC236}">
              <a16:creationId xmlns:a16="http://schemas.microsoft.com/office/drawing/2014/main" id="{2D0F0AF8-18D2-452B-A674-26D502171EB5}"/>
            </a:ext>
          </a:extLst>
        </xdr:cNvPr>
        <xdr:cNvSpPr txBox="1"/>
      </xdr:nvSpPr>
      <xdr:spPr>
        <a:xfrm>
          <a:off x="6705111" y="71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B7C25F8-950B-494A-95A2-11C87B1A41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BC0E0A5-B89A-455C-8CCE-9DC5048AA6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75062C0E-3D33-4961-9A23-ED59AA390A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F605A4D-D0D4-46A8-BC97-BF76CC4279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ED2D79D-FF36-463D-B352-B3AAC40AE9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A2ADADD-068D-4016-84A2-9E83944D16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4AF2DF3-8CBC-436D-94F2-24885457F5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6421146-F635-4C65-8B0F-61DD6259D5E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651965E7-9DB7-4706-AD79-EFAA997F77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89EA0324-BD91-45B5-8D5D-BA79D6FE4A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E7989BB2-4D15-4EB0-8471-556AF5EE8F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E5D06595-53B3-4466-8FE2-A4C058EBCB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21E36BAB-A46F-425C-99BC-AA6DEBA631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5FF67147-C4C1-4B63-9DE0-EAEE1BC7F4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BDF4910F-D750-4ED7-9BE3-23F600C3B8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7FB0115D-0992-4012-BC94-D1D9A5005AE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4BC3C08D-4751-47C0-ACF4-00C9AD3A4F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34ED511-C964-4920-A042-2F79392C2E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724DADE-DB34-41BF-8A63-3AFF907AE1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DC6B262-ABD6-459D-AD54-6F63C704FD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AAB6F8E-A31D-40AD-816B-BA1510EE59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9D9E87CF-B67C-44CE-A162-596C4AA7D1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B8F6498-5CE8-418B-AC72-9EC44D2E6B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4F19E7BD-33D0-436A-A858-90B8B2ED0E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89E129D4-DE73-4958-83B5-954A204667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10AEE1CB-CF71-48CC-9E2F-2A2D576ECC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49583482-EA1E-4D48-AE34-E21FC6E722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B5E6275C-A45F-4D3F-8C1F-0F98F308501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521E0D38-0478-4EF5-9933-BF85A65234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C5E4C670-7EDD-40DA-A143-767234EBF06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D5BF2437-2D59-497C-928F-F7DB7EE86E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6B2C149E-57B3-46E0-9D54-B2F3D0D04D7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2A11F305-F985-4684-B4C7-1114419A2B1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A71904DB-9402-4537-B063-D567A3DD77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6BA21B50-D0A7-46E6-AAF8-E6E904F990F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7D0D583E-1352-41E1-9FB3-18474469C3B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9A516137-0D4B-4647-8CDC-549E80B250C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69F5D990-EFCD-4B40-98A5-6E73D1216E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B4C5A120-BA09-4B72-85F8-BC07FCFC20D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CAE79AE9-0651-495E-BE1D-05B184452D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190" name="直線コネクタ 189">
          <a:extLst>
            <a:ext uri="{FF2B5EF4-FFF2-40B4-BE49-F238E27FC236}">
              <a16:creationId xmlns:a16="http://schemas.microsoft.com/office/drawing/2014/main" id="{CDC29539-655F-4B03-A27F-A7ADCE3F6EFA}"/>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191" name="【公営住宅】&#10;有形固定資産減価償却率最小値テキスト">
          <a:extLst>
            <a:ext uri="{FF2B5EF4-FFF2-40B4-BE49-F238E27FC236}">
              <a16:creationId xmlns:a16="http://schemas.microsoft.com/office/drawing/2014/main" id="{D30EC333-217E-4A4D-A8F0-ABB89B4D9264}"/>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192" name="直線コネクタ 191">
          <a:extLst>
            <a:ext uri="{FF2B5EF4-FFF2-40B4-BE49-F238E27FC236}">
              <a16:creationId xmlns:a16="http://schemas.microsoft.com/office/drawing/2014/main" id="{D40D8FD8-5DFF-4024-827C-5F8757EC8883}"/>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193" name="【公営住宅】&#10;有形固定資産減価償却率最大値テキスト">
          <a:extLst>
            <a:ext uri="{FF2B5EF4-FFF2-40B4-BE49-F238E27FC236}">
              <a16:creationId xmlns:a16="http://schemas.microsoft.com/office/drawing/2014/main" id="{F523C658-F60A-43BF-8FA9-315082F0317B}"/>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194" name="直線コネクタ 193">
          <a:extLst>
            <a:ext uri="{FF2B5EF4-FFF2-40B4-BE49-F238E27FC236}">
              <a16:creationId xmlns:a16="http://schemas.microsoft.com/office/drawing/2014/main" id="{194413CD-9941-447D-83E0-69EE5C279E69}"/>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A955C98F-26D0-407E-AB6C-22AB10C011EB}"/>
            </a:ext>
          </a:extLst>
        </xdr:cNvPr>
        <xdr:cNvSpPr txBox="1"/>
      </xdr:nvSpPr>
      <xdr:spPr>
        <a:xfrm>
          <a:off x="4673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196" name="フローチャート: 判断 195">
          <a:extLst>
            <a:ext uri="{FF2B5EF4-FFF2-40B4-BE49-F238E27FC236}">
              <a16:creationId xmlns:a16="http://schemas.microsoft.com/office/drawing/2014/main" id="{68C17DEA-AB45-47F6-9E31-FFCE4234A1AC}"/>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197" name="フローチャート: 判断 196">
          <a:extLst>
            <a:ext uri="{FF2B5EF4-FFF2-40B4-BE49-F238E27FC236}">
              <a16:creationId xmlns:a16="http://schemas.microsoft.com/office/drawing/2014/main" id="{079FB66E-BF8A-4038-BD36-33FCADA1D013}"/>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198" name="フローチャート: 判断 197">
          <a:extLst>
            <a:ext uri="{FF2B5EF4-FFF2-40B4-BE49-F238E27FC236}">
              <a16:creationId xmlns:a16="http://schemas.microsoft.com/office/drawing/2014/main" id="{DAD6C23B-298B-4F2C-8C1F-CAB06E08CFC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199" name="フローチャート: 判断 198">
          <a:extLst>
            <a:ext uri="{FF2B5EF4-FFF2-40B4-BE49-F238E27FC236}">
              <a16:creationId xmlns:a16="http://schemas.microsoft.com/office/drawing/2014/main" id="{31884F46-8762-4447-A39D-27216774D470}"/>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00" name="フローチャート: 判断 199">
          <a:extLst>
            <a:ext uri="{FF2B5EF4-FFF2-40B4-BE49-F238E27FC236}">
              <a16:creationId xmlns:a16="http://schemas.microsoft.com/office/drawing/2014/main" id="{6CCBE402-FA97-4BA4-B15E-2F078294D0A1}"/>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8B11EC8-2BEA-4C43-8748-4044814427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987F89B-A5FB-478F-AF4C-6C9B3492BF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CAC0585-FA46-4828-937C-A6B7CEEFEE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8D95DA3-29BC-4DBA-B543-FD5E5AB790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4D12E1B-4EE3-4453-B3A1-DC1FB2779C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06" name="楕円 205">
          <a:extLst>
            <a:ext uri="{FF2B5EF4-FFF2-40B4-BE49-F238E27FC236}">
              <a16:creationId xmlns:a16="http://schemas.microsoft.com/office/drawing/2014/main" id="{985D32D1-1B05-4240-B857-C05949FD5570}"/>
            </a:ext>
          </a:extLst>
        </xdr:cNvPr>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FDBEADC1-6095-4D91-A5E5-34AF74858CBA}"/>
            </a:ext>
          </a:extLst>
        </xdr:cNvPr>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08" name="楕円 207">
          <a:extLst>
            <a:ext uri="{FF2B5EF4-FFF2-40B4-BE49-F238E27FC236}">
              <a16:creationId xmlns:a16="http://schemas.microsoft.com/office/drawing/2014/main" id="{3BBCA4A0-ADAC-478A-8A45-13F6C2E42E88}"/>
            </a:ext>
          </a:extLst>
        </xdr:cNvPr>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86</xdr:row>
      <xdr:rowOff>26670</xdr:rowOff>
    </xdr:to>
    <xdr:cxnSp macro="">
      <xdr:nvCxnSpPr>
        <xdr:cNvPr id="209" name="直線コネクタ 208">
          <a:extLst>
            <a:ext uri="{FF2B5EF4-FFF2-40B4-BE49-F238E27FC236}">
              <a16:creationId xmlns:a16="http://schemas.microsoft.com/office/drawing/2014/main" id="{4E3F3FFE-C7E2-4053-AEB0-251F5AB72CB8}"/>
            </a:ext>
          </a:extLst>
        </xdr:cNvPr>
        <xdr:cNvCxnSpPr/>
      </xdr:nvCxnSpPr>
      <xdr:spPr>
        <a:xfrm flipV="1">
          <a:off x="3797300" y="14577061"/>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210" name="楕円 209">
          <a:extLst>
            <a:ext uri="{FF2B5EF4-FFF2-40B4-BE49-F238E27FC236}">
              <a16:creationId xmlns:a16="http://schemas.microsoft.com/office/drawing/2014/main" id="{51D7D61B-C69B-4B14-8E78-DBC6471F4DD7}"/>
            </a:ext>
          </a:extLst>
        </xdr:cNvPr>
        <xdr:cNvSpPr/>
      </xdr:nvSpPr>
      <xdr:spPr>
        <a:xfrm>
          <a:off x="2857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26670</xdr:rowOff>
    </xdr:from>
    <xdr:to>
      <xdr:col>19</xdr:col>
      <xdr:colOff>177800</xdr:colOff>
      <xdr:row>86</xdr:row>
      <xdr:rowOff>53339</xdr:rowOff>
    </xdr:to>
    <xdr:cxnSp macro="">
      <xdr:nvCxnSpPr>
        <xdr:cNvPr id="211" name="直線コネクタ 210">
          <a:extLst>
            <a:ext uri="{FF2B5EF4-FFF2-40B4-BE49-F238E27FC236}">
              <a16:creationId xmlns:a16="http://schemas.microsoft.com/office/drawing/2014/main" id="{24F78109-AF41-43F5-AF27-795943C962CE}"/>
            </a:ext>
          </a:extLst>
        </xdr:cNvPr>
        <xdr:cNvCxnSpPr/>
      </xdr:nvCxnSpPr>
      <xdr:spPr>
        <a:xfrm flipV="1">
          <a:off x="2908300" y="14771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162561</xdr:rowOff>
    </xdr:from>
    <xdr:to>
      <xdr:col>10</xdr:col>
      <xdr:colOff>165100</xdr:colOff>
      <xdr:row>86</xdr:row>
      <xdr:rowOff>92711</xdr:rowOff>
    </xdr:to>
    <xdr:sp macro="" textlink="">
      <xdr:nvSpPr>
        <xdr:cNvPr id="212" name="楕円 211">
          <a:extLst>
            <a:ext uri="{FF2B5EF4-FFF2-40B4-BE49-F238E27FC236}">
              <a16:creationId xmlns:a16="http://schemas.microsoft.com/office/drawing/2014/main" id="{28C5D609-9241-4D0F-96C9-F9F94D8FFD6C}"/>
            </a:ext>
          </a:extLst>
        </xdr:cNvPr>
        <xdr:cNvSpPr/>
      </xdr:nvSpPr>
      <xdr:spPr>
        <a:xfrm>
          <a:off x="196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53339</xdr:rowOff>
    </xdr:to>
    <xdr:cxnSp macro="">
      <xdr:nvCxnSpPr>
        <xdr:cNvPr id="213" name="直線コネクタ 212">
          <a:extLst>
            <a:ext uri="{FF2B5EF4-FFF2-40B4-BE49-F238E27FC236}">
              <a16:creationId xmlns:a16="http://schemas.microsoft.com/office/drawing/2014/main" id="{19F6A604-A576-48DB-99F9-16A3613309B1}"/>
            </a:ext>
          </a:extLst>
        </xdr:cNvPr>
        <xdr:cNvCxnSpPr/>
      </xdr:nvCxnSpPr>
      <xdr:spPr>
        <a:xfrm>
          <a:off x="2019300" y="14786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17780</xdr:rowOff>
    </xdr:from>
    <xdr:to>
      <xdr:col>6</xdr:col>
      <xdr:colOff>38100</xdr:colOff>
      <xdr:row>86</xdr:row>
      <xdr:rowOff>119380</xdr:rowOff>
    </xdr:to>
    <xdr:sp macro="" textlink="">
      <xdr:nvSpPr>
        <xdr:cNvPr id="214" name="楕円 213">
          <a:extLst>
            <a:ext uri="{FF2B5EF4-FFF2-40B4-BE49-F238E27FC236}">
              <a16:creationId xmlns:a16="http://schemas.microsoft.com/office/drawing/2014/main" id="{950ADC9B-9492-46D4-887E-9587832A105D}"/>
            </a:ext>
          </a:extLst>
        </xdr:cNvPr>
        <xdr:cNvSpPr/>
      </xdr:nvSpPr>
      <xdr:spPr>
        <a:xfrm>
          <a:off x="107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41911</xdr:rowOff>
    </xdr:from>
    <xdr:to>
      <xdr:col>10</xdr:col>
      <xdr:colOff>114300</xdr:colOff>
      <xdr:row>86</xdr:row>
      <xdr:rowOff>68580</xdr:rowOff>
    </xdr:to>
    <xdr:cxnSp macro="">
      <xdr:nvCxnSpPr>
        <xdr:cNvPr id="215" name="直線コネクタ 214">
          <a:extLst>
            <a:ext uri="{FF2B5EF4-FFF2-40B4-BE49-F238E27FC236}">
              <a16:creationId xmlns:a16="http://schemas.microsoft.com/office/drawing/2014/main" id="{85F2A71A-F3B1-4C88-8F17-BDE7492BF54F}"/>
            </a:ext>
          </a:extLst>
        </xdr:cNvPr>
        <xdr:cNvCxnSpPr/>
      </xdr:nvCxnSpPr>
      <xdr:spPr>
        <a:xfrm flipV="1">
          <a:off x="1130300" y="14786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216" name="n_1aveValue【公営住宅】&#10;有形固定資産減価償却率">
          <a:extLst>
            <a:ext uri="{FF2B5EF4-FFF2-40B4-BE49-F238E27FC236}">
              <a16:creationId xmlns:a16="http://schemas.microsoft.com/office/drawing/2014/main" id="{F51002D6-8336-475B-B900-52075D6E0B25}"/>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17" name="n_2aveValue【公営住宅】&#10;有形固定資産減価償却率">
          <a:extLst>
            <a:ext uri="{FF2B5EF4-FFF2-40B4-BE49-F238E27FC236}">
              <a16:creationId xmlns:a16="http://schemas.microsoft.com/office/drawing/2014/main" id="{A79696FB-5F48-4A94-918D-822762B0E44F}"/>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18" name="n_3aveValue【公営住宅】&#10;有形固定資産減価償却率">
          <a:extLst>
            <a:ext uri="{FF2B5EF4-FFF2-40B4-BE49-F238E27FC236}">
              <a16:creationId xmlns:a16="http://schemas.microsoft.com/office/drawing/2014/main" id="{9009C546-C58A-4BB6-B239-F2BD49D058A3}"/>
            </a:ext>
          </a:extLst>
        </xdr:cNvPr>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19" name="n_4aveValue【公営住宅】&#10;有形固定資産減価償却率">
          <a:extLst>
            <a:ext uri="{FF2B5EF4-FFF2-40B4-BE49-F238E27FC236}">
              <a16:creationId xmlns:a16="http://schemas.microsoft.com/office/drawing/2014/main" id="{942CAC90-A578-4D4A-BB2B-2B0F1243DFD4}"/>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220" name="n_1mainValue【公営住宅】&#10;有形固定資産減価償却率">
          <a:extLst>
            <a:ext uri="{FF2B5EF4-FFF2-40B4-BE49-F238E27FC236}">
              <a16:creationId xmlns:a16="http://schemas.microsoft.com/office/drawing/2014/main" id="{DDEC6460-72D9-49E2-8073-3F010489EB85}"/>
            </a:ext>
          </a:extLst>
        </xdr:cNvPr>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221" name="n_2mainValue【公営住宅】&#10;有形固定資産減価償却率">
          <a:extLst>
            <a:ext uri="{FF2B5EF4-FFF2-40B4-BE49-F238E27FC236}">
              <a16:creationId xmlns:a16="http://schemas.microsoft.com/office/drawing/2014/main" id="{D364A5E9-1C9D-4AAA-A367-7D70905165DF}"/>
            </a:ext>
          </a:extLst>
        </xdr:cNvPr>
        <xdr:cNvSpPr txBox="1"/>
      </xdr:nvSpPr>
      <xdr:spPr>
        <a:xfrm>
          <a:off x="2705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83838</xdr:rowOff>
    </xdr:from>
    <xdr:ext cx="405111" cy="259045"/>
    <xdr:sp macro="" textlink="">
      <xdr:nvSpPr>
        <xdr:cNvPr id="222" name="n_3mainValue【公営住宅】&#10;有形固定資産減価償却率">
          <a:extLst>
            <a:ext uri="{FF2B5EF4-FFF2-40B4-BE49-F238E27FC236}">
              <a16:creationId xmlns:a16="http://schemas.microsoft.com/office/drawing/2014/main" id="{5BF165AA-140B-4B08-BCA6-E305DC686B83}"/>
            </a:ext>
          </a:extLst>
        </xdr:cNvPr>
        <xdr:cNvSpPr txBox="1"/>
      </xdr:nvSpPr>
      <xdr:spPr>
        <a:xfrm>
          <a:off x="1816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110507</xdr:rowOff>
    </xdr:from>
    <xdr:ext cx="405111" cy="259045"/>
    <xdr:sp macro="" textlink="">
      <xdr:nvSpPr>
        <xdr:cNvPr id="223" name="n_4mainValue【公営住宅】&#10;有形固定資産減価償却率">
          <a:extLst>
            <a:ext uri="{FF2B5EF4-FFF2-40B4-BE49-F238E27FC236}">
              <a16:creationId xmlns:a16="http://schemas.microsoft.com/office/drawing/2014/main" id="{10A57331-E41C-47F2-8287-0FF2A3E5FF07}"/>
            </a:ext>
          </a:extLst>
        </xdr:cNvPr>
        <xdr:cNvSpPr txBox="1"/>
      </xdr:nvSpPr>
      <xdr:spPr>
        <a:xfrm>
          <a:off x="927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46ECF4DA-3EE0-4B51-89DE-5E7B5D0D36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C55F147-563B-4B86-A377-101ABC22FF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1D335B0E-5F0B-408F-847A-ADBAF5F8ED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FC0BAB6D-8560-4552-AA11-48EB248C49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EA0EF26E-C8F7-4CBE-A268-AC7875C37E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FF59988F-AD72-4BFD-8546-13C0D988D7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AF5CD011-06E9-48E7-A6A6-6958F4205F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643E3785-1632-4C13-9C4D-BB22B2B267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66215733-5525-4FFB-8893-6F7F054E95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E18E386E-4B0B-4CD9-9149-DB06E48962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86F52B0E-5A96-4999-B424-640B172CB5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2BE28564-503E-4A6B-8AB7-189FA6E3BEA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B47A06CF-711E-4C94-8428-A7B3B65DD7D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E9FFA44B-B9A7-41D1-8E8E-9DCD9EED49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3CBE4F3B-A4FC-46CF-83A3-0131654A6D5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F8A54031-874D-4411-8AA6-96073C465AE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2AA1B76F-826E-41B3-AFE4-0C3C36A447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4AF18A65-C430-4063-9147-F49B57F0D0A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2D811B3C-4069-4F7B-9BFB-5BE3757907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3" name="テキスト ボックス 242">
          <a:extLst>
            <a:ext uri="{FF2B5EF4-FFF2-40B4-BE49-F238E27FC236}">
              <a16:creationId xmlns:a16="http://schemas.microsoft.com/office/drawing/2014/main" id="{676B9FEB-9356-4596-B253-5B51C16BE5E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40713468-52C5-4D3C-8066-F815F6681B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5" name="テキスト ボックス 244">
          <a:extLst>
            <a:ext uri="{FF2B5EF4-FFF2-40B4-BE49-F238E27FC236}">
              <a16:creationId xmlns:a16="http://schemas.microsoft.com/office/drawing/2014/main" id="{DB942125-FE6B-4A20-B02F-9792B984790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2E4FE97E-C71C-4245-8C9E-A30908721F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247" name="直線コネクタ 246">
          <a:extLst>
            <a:ext uri="{FF2B5EF4-FFF2-40B4-BE49-F238E27FC236}">
              <a16:creationId xmlns:a16="http://schemas.microsoft.com/office/drawing/2014/main" id="{5F05A7B6-1D98-4438-B03C-9B6FCFA23418}"/>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248" name="【公営住宅】&#10;一人当たり面積最小値テキスト">
          <a:extLst>
            <a:ext uri="{FF2B5EF4-FFF2-40B4-BE49-F238E27FC236}">
              <a16:creationId xmlns:a16="http://schemas.microsoft.com/office/drawing/2014/main" id="{8F028218-F9FE-4540-B2D1-656DBC21AC1E}"/>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249" name="直線コネクタ 248">
          <a:extLst>
            <a:ext uri="{FF2B5EF4-FFF2-40B4-BE49-F238E27FC236}">
              <a16:creationId xmlns:a16="http://schemas.microsoft.com/office/drawing/2014/main" id="{DC5ACD57-67F1-4887-89CF-137344CB4788}"/>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250" name="【公営住宅】&#10;一人当たり面積最大値テキスト">
          <a:extLst>
            <a:ext uri="{FF2B5EF4-FFF2-40B4-BE49-F238E27FC236}">
              <a16:creationId xmlns:a16="http://schemas.microsoft.com/office/drawing/2014/main" id="{656D7A93-D14D-44AC-8EDA-4CADAD2A0A63}"/>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251" name="直線コネクタ 250">
          <a:extLst>
            <a:ext uri="{FF2B5EF4-FFF2-40B4-BE49-F238E27FC236}">
              <a16:creationId xmlns:a16="http://schemas.microsoft.com/office/drawing/2014/main" id="{8E8C8E3E-912C-493E-AD76-0ADB765E7FE0}"/>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252" name="【公営住宅】&#10;一人当たり面積平均値テキスト">
          <a:extLst>
            <a:ext uri="{FF2B5EF4-FFF2-40B4-BE49-F238E27FC236}">
              <a16:creationId xmlns:a16="http://schemas.microsoft.com/office/drawing/2014/main" id="{EBFBDE05-AD7C-4C01-99F8-FD83ABB9FA3A}"/>
            </a:ext>
          </a:extLst>
        </xdr:cNvPr>
        <xdr:cNvSpPr txBox="1"/>
      </xdr:nvSpPr>
      <xdr:spPr>
        <a:xfrm>
          <a:off x="10515600" y="1437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253" name="フローチャート: 判断 252">
          <a:extLst>
            <a:ext uri="{FF2B5EF4-FFF2-40B4-BE49-F238E27FC236}">
              <a16:creationId xmlns:a16="http://schemas.microsoft.com/office/drawing/2014/main" id="{12485A09-1A57-4673-BD97-0F9C48663098}"/>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254" name="フローチャート: 判断 253">
          <a:extLst>
            <a:ext uri="{FF2B5EF4-FFF2-40B4-BE49-F238E27FC236}">
              <a16:creationId xmlns:a16="http://schemas.microsoft.com/office/drawing/2014/main" id="{89AFDBF4-35FC-4AA4-BFD3-2E913C9B141F}"/>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255" name="フローチャート: 判断 254">
          <a:extLst>
            <a:ext uri="{FF2B5EF4-FFF2-40B4-BE49-F238E27FC236}">
              <a16:creationId xmlns:a16="http://schemas.microsoft.com/office/drawing/2014/main" id="{0973B65A-08E3-4097-8139-024E850E3EC9}"/>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256" name="フローチャート: 判断 255">
          <a:extLst>
            <a:ext uri="{FF2B5EF4-FFF2-40B4-BE49-F238E27FC236}">
              <a16:creationId xmlns:a16="http://schemas.microsoft.com/office/drawing/2014/main" id="{8DA0B989-B025-49E1-B06D-16E1B82C0D15}"/>
            </a:ext>
          </a:extLst>
        </xdr:cNvPr>
        <xdr:cNvSpPr/>
      </xdr:nvSpPr>
      <xdr:spPr>
        <a:xfrm>
          <a:off x="7810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257" name="フローチャート: 判断 256">
          <a:extLst>
            <a:ext uri="{FF2B5EF4-FFF2-40B4-BE49-F238E27FC236}">
              <a16:creationId xmlns:a16="http://schemas.microsoft.com/office/drawing/2014/main" id="{08A3A63A-F8E3-469C-AFAA-BDA0D2BC2268}"/>
            </a:ext>
          </a:extLst>
        </xdr:cNvPr>
        <xdr:cNvSpPr/>
      </xdr:nvSpPr>
      <xdr:spPr>
        <a:xfrm>
          <a:off x="6921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89E9B36-9CCF-4309-824A-244895A110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3054BE7-B109-4E13-A805-9ADA9BD3A6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01E6C8F-2DC3-4A2C-9EB8-EDBBCAA193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AA97FB5-DD39-483C-A7FE-1887E9DCEE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8839FBF-87BE-49B1-967A-E745B50ABD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89408</xdr:rowOff>
    </xdr:from>
    <xdr:to>
      <xdr:col>55</xdr:col>
      <xdr:colOff>50800</xdr:colOff>
      <xdr:row>86</xdr:row>
      <xdr:rowOff>19558</xdr:rowOff>
    </xdr:to>
    <xdr:sp macro="" textlink="">
      <xdr:nvSpPr>
        <xdr:cNvPr id="263" name="楕円 262">
          <a:extLst>
            <a:ext uri="{FF2B5EF4-FFF2-40B4-BE49-F238E27FC236}">
              <a16:creationId xmlns:a16="http://schemas.microsoft.com/office/drawing/2014/main" id="{52098D4C-8128-4C58-93F7-8DA64DB698E3}"/>
            </a:ext>
          </a:extLst>
        </xdr:cNvPr>
        <xdr:cNvSpPr/>
      </xdr:nvSpPr>
      <xdr:spPr>
        <a:xfrm>
          <a:off x="104267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4335</xdr:rowOff>
    </xdr:from>
    <xdr:ext cx="469744" cy="259045"/>
    <xdr:sp macro="" textlink="">
      <xdr:nvSpPr>
        <xdr:cNvPr id="264" name="【公営住宅】&#10;一人当たり面積該当値テキスト">
          <a:extLst>
            <a:ext uri="{FF2B5EF4-FFF2-40B4-BE49-F238E27FC236}">
              <a16:creationId xmlns:a16="http://schemas.microsoft.com/office/drawing/2014/main" id="{929A5E55-1BEB-4716-B920-CBE8087BC89E}"/>
            </a:ext>
          </a:extLst>
        </xdr:cNvPr>
        <xdr:cNvSpPr txBox="1"/>
      </xdr:nvSpPr>
      <xdr:spPr>
        <a:xfrm>
          <a:off x="10515600" y="145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92329</xdr:rowOff>
    </xdr:from>
    <xdr:to>
      <xdr:col>50</xdr:col>
      <xdr:colOff>165100</xdr:colOff>
      <xdr:row>86</xdr:row>
      <xdr:rowOff>22479</xdr:rowOff>
    </xdr:to>
    <xdr:sp macro="" textlink="">
      <xdr:nvSpPr>
        <xdr:cNvPr id="265" name="楕円 264">
          <a:extLst>
            <a:ext uri="{FF2B5EF4-FFF2-40B4-BE49-F238E27FC236}">
              <a16:creationId xmlns:a16="http://schemas.microsoft.com/office/drawing/2014/main" id="{491CDAEB-54CC-4535-ACA9-17955A0DC4D5}"/>
            </a:ext>
          </a:extLst>
        </xdr:cNvPr>
        <xdr:cNvSpPr/>
      </xdr:nvSpPr>
      <xdr:spPr>
        <a:xfrm>
          <a:off x="9588500" y="146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140208</xdr:rowOff>
    </xdr:from>
    <xdr:to>
      <xdr:col>55</xdr:col>
      <xdr:colOff>0</xdr:colOff>
      <xdr:row>85</xdr:row>
      <xdr:rowOff>143129</xdr:rowOff>
    </xdr:to>
    <xdr:cxnSp macro="">
      <xdr:nvCxnSpPr>
        <xdr:cNvPr id="266" name="直線コネクタ 265">
          <a:extLst>
            <a:ext uri="{FF2B5EF4-FFF2-40B4-BE49-F238E27FC236}">
              <a16:creationId xmlns:a16="http://schemas.microsoft.com/office/drawing/2014/main" id="{5475DAD0-9876-4AC2-9541-9C13ECD7ED36}"/>
            </a:ext>
          </a:extLst>
        </xdr:cNvPr>
        <xdr:cNvCxnSpPr/>
      </xdr:nvCxnSpPr>
      <xdr:spPr>
        <a:xfrm flipV="1">
          <a:off x="9639300" y="14713458"/>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95377</xdr:rowOff>
    </xdr:from>
    <xdr:to>
      <xdr:col>46</xdr:col>
      <xdr:colOff>38100</xdr:colOff>
      <xdr:row>86</xdr:row>
      <xdr:rowOff>25527</xdr:rowOff>
    </xdr:to>
    <xdr:sp macro="" textlink="">
      <xdr:nvSpPr>
        <xdr:cNvPr id="267" name="楕円 266">
          <a:extLst>
            <a:ext uri="{FF2B5EF4-FFF2-40B4-BE49-F238E27FC236}">
              <a16:creationId xmlns:a16="http://schemas.microsoft.com/office/drawing/2014/main" id="{1B72B666-66BB-4AD1-972A-0011878DA888}"/>
            </a:ext>
          </a:extLst>
        </xdr:cNvPr>
        <xdr:cNvSpPr/>
      </xdr:nvSpPr>
      <xdr:spPr>
        <a:xfrm>
          <a:off x="8699500" y="146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143129</xdr:rowOff>
    </xdr:from>
    <xdr:to>
      <xdr:col>50</xdr:col>
      <xdr:colOff>114300</xdr:colOff>
      <xdr:row>85</xdr:row>
      <xdr:rowOff>146177</xdr:rowOff>
    </xdr:to>
    <xdr:cxnSp macro="">
      <xdr:nvCxnSpPr>
        <xdr:cNvPr id="268" name="直線コネクタ 267">
          <a:extLst>
            <a:ext uri="{FF2B5EF4-FFF2-40B4-BE49-F238E27FC236}">
              <a16:creationId xmlns:a16="http://schemas.microsoft.com/office/drawing/2014/main" id="{8761AB71-55B4-4AAB-B04C-3BF751E5ADD2}"/>
            </a:ext>
          </a:extLst>
        </xdr:cNvPr>
        <xdr:cNvCxnSpPr/>
      </xdr:nvCxnSpPr>
      <xdr:spPr>
        <a:xfrm flipV="1">
          <a:off x="8750300" y="147163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97537</xdr:rowOff>
    </xdr:from>
    <xdr:to>
      <xdr:col>41</xdr:col>
      <xdr:colOff>101600</xdr:colOff>
      <xdr:row>86</xdr:row>
      <xdr:rowOff>27687</xdr:rowOff>
    </xdr:to>
    <xdr:sp macro="" textlink="">
      <xdr:nvSpPr>
        <xdr:cNvPr id="269" name="楕円 268">
          <a:extLst>
            <a:ext uri="{FF2B5EF4-FFF2-40B4-BE49-F238E27FC236}">
              <a16:creationId xmlns:a16="http://schemas.microsoft.com/office/drawing/2014/main" id="{67765A36-BF74-4ABE-A170-AD2F81B46090}"/>
            </a:ext>
          </a:extLst>
        </xdr:cNvPr>
        <xdr:cNvSpPr/>
      </xdr:nvSpPr>
      <xdr:spPr>
        <a:xfrm>
          <a:off x="78105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146177</xdr:rowOff>
    </xdr:from>
    <xdr:to>
      <xdr:col>45</xdr:col>
      <xdr:colOff>177800</xdr:colOff>
      <xdr:row>85</xdr:row>
      <xdr:rowOff>148337</xdr:rowOff>
    </xdr:to>
    <xdr:cxnSp macro="">
      <xdr:nvCxnSpPr>
        <xdr:cNvPr id="270" name="直線コネクタ 269">
          <a:extLst>
            <a:ext uri="{FF2B5EF4-FFF2-40B4-BE49-F238E27FC236}">
              <a16:creationId xmlns:a16="http://schemas.microsoft.com/office/drawing/2014/main" id="{BC33A599-576A-4078-97EC-107F802ADE0E}"/>
            </a:ext>
          </a:extLst>
        </xdr:cNvPr>
        <xdr:cNvCxnSpPr/>
      </xdr:nvCxnSpPr>
      <xdr:spPr>
        <a:xfrm flipV="1">
          <a:off x="7861300" y="14719427"/>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100585</xdr:rowOff>
    </xdr:from>
    <xdr:to>
      <xdr:col>36</xdr:col>
      <xdr:colOff>165100</xdr:colOff>
      <xdr:row>86</xdr:row>
      <xdr:rowOff>30735</xdr:rowOff>
    </xdr:to>
    <xdr:sp macro="" textlink="">
      <xdr:nvSpPr>
        <xdr:cNvPr id="271" name="楕円 270">
          <a:extLst>
            <a:ext uri="{FF2B5EF4-FFF2-40B4-BE49-F238E27FC236}">
              <a16:creationId xmlns:a16="http://schemas.microsoft.com/office/drawing/2014/main" id="{FE729B47-BF9E-4D48-8B49-19C20F6267B6}"/>
            </a:ext>
          </a:extLst>
        </xdr:cNvPr>
        <xdr:cNvSpPr/>
      </xdr:nvSpPr>
      <xdr:spPr>
        <a:xfrm>
          <a:off x="6921500" y="14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148337</xdr:rowOff>
    </xdr:from>
    <xdr:to>
      <xdr:col>41</xdr:col>
      <xdr:colOff>50800</xdr:colOff>
      <xdr:row>85</xdr:row>
      <xdr:rowOff>151385</xdr:rowOff>
    </xdr:to>
    <xdr:cxnSp macro="">
      <xdr:nvCxnSpPr>
        <xdr:cNvPr id="272" name="直線コネクタ 271">
          <a:extLst>
            <a:ext uri="{FF2B5EF4-FFF2-40B4-BE49-F238E27FC236}">
              <a16:creationId xmlns:a16="http://schemas.microsoft.com/office/drawing/2014/main" id="{038D7EBF-BA2D-484F-BD2E-6E79BBBF322B}"/>
            </a:ext>
          </a:extLst>
        </xdr:cNvPr>
        <xdr:cNvCxnSpPr/>
      </xdr:nvCxnSpPr>
      <xdr:spPr>
        <a:xfrm flipV="1">
          <a:off x="6972300" y="147215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273" name="n_1aveValue【公営住宅】&#10;一人当たり面積">
          <a:extLst>
            <a:ext uri="{FF2B5EF4-FFF2-40B4-BE49-F238E27FC236}">
              <a16:creationId xmlns:a16="http://schemas.microsoft.com/office/drawing/2014/main" id="{163B3295-EE81-4044-BB6D-0AA117923ECB}"/>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274" name="n_2aveValue【公営住宅】&#10;一人当たり面積">
          <a:extLst>
            <a:ext uri="{FF2B5EF4-FFF2-40B4-BE49-F238E27FC236}">
              <a16:creationId xmlns:a16="http://schemas.microsoft.com/office/drawing/2014/main" id="{7CC85F0C-25B6-4D81-9967-7633E177B72B}"/>
            </a:ext>
          </a:extLst>
        </xdr:cNvPr>
        <xdr:cNvSpPr txBox="1"/>
      </xdr:nvSpPr>
      <xdr:spPr>
        <a:xfrm>
          <a:off x="8515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275" name="n_3aveValue【公営住宅】&#10;一人当たり面積">
          <a:extLst>
            <a:ext uri="{FF2B5EF4-FFF2-40B4-BE49-F238E27FC236}">
              <a16:creationId xmlns:a16="http://schemas.microsoft.com/office/drawing/2014/main" id="{2EA4DEDA-21BE-4991-9554-ED2D20C186D6}"/>
            </a:ext>
          </a:extLst>
        </xdr:cNvPr>
        <xdr:cNvSpPr txBox="1"/>
      </xdr:nvSpPr>
      <xdr:spPr>
        <a:xfrm>
          <a:off x="7626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276" name="n_4aveValue【公営住宅】&#10;一人当たり面積">
          <a:extLst>
            <a:ext uri="{FF2B5EF4-FFF2-40B4-BE49-F238E27FC236}">
              <a16:creationId xmlns:a16="http://schemas.microsoft.com/office/drawing/2014/main" id="{EEAC8F70-AC4A-4757-89B2-199015CBC224}"/>
            </a:ext>
          </a:extLst>
        </xdr:cNvPr>
        <xdr:cNvSpPr txBox="1"/>
      </xdr:nvSpPr>
      <xdr:spPr>
        <a:xfrm>
          <a:off x="6737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13606</xdr:rowOff>
    </xdr:from>
    <xdr:ext cx="469744" cy="259045"/>
    <xdr:sp macro="" textlink="">
      <xdr:nvSpPr>
        <xdr:cNvPr id="277" name="n_1mainValue【公営住宅】&#10;一人当たり面積">
          <a:extLst>
            <a:ext uri="{FF2B5EF4-FFF2-40B4-BE49-F238E27FC236}">
              <a16:creationId xmlns:a16="http://schemas.microsoft.com/office/drawing/2014/main" id="{15F50E3F-FFD0-4E05-B72B-B53E5900466A}"/>
            </a:ext>
          </a:extLst>
        </xdr:cNvPr>
        <xdr:cNvSpPr txBox="1"/>
      </xdr:nvSpPr>
      <xdr:spPr>
        <a:xfrm>
          <a:off x="9391727" y="147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16654</xdr:rowOff>
    </xdr:from>
    <xdr:ext cx="469744" cy="259045"/>
    <xdr:sp macro="" textlink="">
      <xdr:nvSpPr>
        <xdr:cNvPr id="278" name="n_2mainValue【公営住宅】&#10;一人当たり面積">
          <a:extLst>
            <a:ext uri="{FF2B5EF4-FFF2-40B4-BE49-F238E27FC236}">
              <a16:creationId xmlns:a16="http://schemas.microsoft.com/office/drawing/2014/main" id="{C401A41A-4558-4DF1-8D02-E648C775A906}"/>
            </a:ext>
          </a:extLst>
        </xdr:cNvPr>
        <xdr:cNvSpPr txBox="1"/>
      </xdr:nvSpPr>
      <xdr:spPr>
        <a:xfrm>
          <a:off x="8515427" y="1476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18814</xdr:rowOff>
    </xdr:from>
    <xdr:ext cx="469744" cy="259045"/>
    <xdr:sp macro="" textlink="">
      <xdr:nvSpPr>
        <xdr:cNvPr id="279" name="n_3mainValue【公営住宅】&#10;一人当たり面積">
          <a:extLst>
            <a:ext uri="{FF2B5EF4-FFF2-40B4-BE49-F238E27FC236}">
              <a16:creationId xmlns:a16="http://schemas.microsoft.com/office/drawing/2014/main" id="{36992C07-66DA-400D-ADF4-A3ABF1CE5812}"/>
            </a:ext>
          </a:extLst>
        </xdr:cNvPr>
        <xdr:cNvSpPr txBox="1"/>
      </xdr:nvSpPr>
      <xdr:spPr>
        <a:xfrm>
          <a:off x="7626427" y="147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21862</xdr:rowOff>
    </xdr:from>
    <xdr:ext cx="469744" cy="259045"/>
    <xdr:sp macro="" textlink="">
      <xdr:nvSpPr>
        <xdr:cNvPr id="280" name="n_4mainValue【公営住宅】&#10;一人当たり面積">
          <a:extLst>
            <a:ext uri="{FF2B5EF4-FFF2-40B4-BE49-F238E27FC236}">
              <a16:creationId xmlns:a16="http://schemas.microsoft.com/office/drawing/2014/main" id="{FBE01842-6637-4729-B922-82B3DB2C5B04}"/>
            </a:ext>
          </a:extLst>
        </xdr:cNvPr>
        <xdr:cNvSpPr txBox="1"/>
      </xdr:nvSpPr>
      <xdr:spPr>
        <a:xfrm>
          <a:off x="6737427" y="147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EE375D5-7D0D-4344-9997-2B96CF5ECF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FF2A6DA-73AB-4E01-8E66-E0A7E85646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AC8A828-BD2E-4081-89BF-F3DF3F4122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A232C1A1-CF45-4E5B-A5D3-0F8BC04341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D1F82F1B-2EDB-4B2D-B426-9225FAE07E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B2DBCDB-072A-4361-B6B5-4F09A75364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F381782D-34BE-4905-B1AC-2DAB2E790D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31316F3-66B1-41FF-B361-FC6B573F4F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EEEDDF24-4C5E-4BCD-B335-1A9F06CEDC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B475BD80-5881-4137-86CB-84AC6D9275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2224E255-F173-4BE9-A11B-52985AC7E4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236C45D7-D8E4-46D5-BD08-B43A0A5EE8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BDDC348C-0DC4-42F9-9DEC-8AA35DA6A5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8BE91429-6D85-4794-B99E-2FCFAEA35C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40EEBBFF-D76C-406A-A8AF-A9134759EE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E1D938CE-4B7F-4610-83BC-0CA8E6F1D5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3CAF4431-C0E3-4A1E-BC37-BC3B0480A1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2B2ED50C-CCC6-4C94-8668-CF37A2D5E5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7158CD2B-B516-4A4C-90B1-98989B6951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AA8EF3DE-DC0F-40E7-B0C7-FCD34BFB4B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42D91DED-1B6E-40BA-9CC2-B115491D56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75058D88-3CCB-4B0C-AFC5-DB6881C027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61C015F-EA82-4A4C-93B2-8EBAEB541B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FD21CC11-B89E-4189-BA41-16C5ABF7940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C6C14AFE-C927-4805-8DD7-C5BDD4FC2C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829F1689-D3C8-4CEF-A81E-BDFB3E4524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84134A84-F37B-425D-9921-F29AC97909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8089C32B-1FC8-4D31-868A-A31D3546BD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FCD900B6-807E-42A9-BDAE-B000431002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6B9F1225-1F75-4F72-87B1-AC3C0A889F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F6773B3C-E4CA-4498-9DFA-61A2BE03DF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F576C38B-7F4F-4534-B53F-8E5824258D3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6D0B6EC3-27E1-42DC-9E43-EF4D1F7427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320B6CF0-890F-4479-91D6-C232BDA891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2396E044-F05D-4F28-8934-813618BDAC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CCA908E0-A1A4-4928-80C8-DD23E047AE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C35B0E59-3D17-4960-A979-BC92B34949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7D8B8E17-8B5C-4C70-B141-AD0A88EB0E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1F62264B-8905-4981-BE75-84A59652CE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AD4D5E41-FC2A-4E32-BCDA-08200D4F11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B2E4325D-9EDC-4C41-AC2D-46F79634EB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8F166595-963D-4BCD-B2F2-ED52773417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67DC1ECF-5EA0-4B82-BF04-FE912A68AC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4" name="直線コネクタ 323">
          <a:extLst>
            <a:ext uri="{FF2B5EF4-FFF2-40B4-BE49-F238E27FC236}">
              <a16:creationId xmlns:a16="http://schemas.microsoft.com/office/drawing/2014/main" id="{ADE48876-B1F5-4657-8D3B-C2853B15DA9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25" name="テキスト ボックス 324">
          <a:extLst>
            <a:ext uri="{FF2B5EF4-FFF2-40B4-BE49-F238E27FC236}">
              <a16:creationId xmlns:a16="http://schemas.microsoft.com/office/drawing/2014/main" id="{D16EDEBF-734E-4A87-982C-4D94E18F0FC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6" name="直線コネクタ 325">
          <a:extLst>
            <a:ext uri="{FF2B5EF4-FFF2-40B4-BE49-F238E27FC236}">
              <a16:creationId xmlns:a16="http://schemas.microsoft.com/office/drawing/2014/main" id="{49761617-99DB-4D81-A77C-1139D39F2D0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7" name="テキスト ボックス 326">
          <a:extLst>
            <a:ext uri="{FF2B5EF4-FFF2-40B4-BE49-F238E27FC236}">
              <a16:creationId xmlns:a16="http://schemas.microsoft.com/office/drawing/2014/main" id="{5BC6FBC9-589F-4D9A-BD75-0DCCCC5CBA6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8" name="直線コネクタ 327">
          <a:extLst>
            <a:ext uri="{FF2B5EF4-FFF2-40B4-BE49-F238E27FC236}">
              <a16:creationId xmlns:a16="http://schemas.microsoft.com/office/drawing/2014/main" id="{F388E0C8-37AD-4C3B-BFBE-B946CB8F3DF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9" name="テキスト ボックス 328">
          <a:extLst>
            <a:ext uri="{FF2B5EF4-FFF2-40B4-BE49-F238E27FC236}">
              <a16:creationId xmlns:a16="http://schemas.microsoft.com/office/drawing/2014/main" id="{C3120FAA-FFE3-4884-966A-EE698D889BB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30" name="直線コネクタ 329">
          <a:extLst>
            <a:ext uri="{FF2B5EF4-FFF2-40B4-BE49-F238E27FC236}">
              <a16:creationId xmlns:a16="http://schemas.microsoft.com/office/drawing/2014/main" id="{7FABB6B3-D05B-40CA-BDE8-A1C31B4BEEF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1" name="テキスト ボックス 330">
          <a:extLst>
            <a:ext uri="{FF2B5EF4-FFF2-40B4-BE49-F238E27FC236}">
              <a16:creationId xmlns:a16="http://schemas.microsoft.com/office/drawing/2014/main" id="{2658B176-DD5D-4BEC-9FEE-E18D47987D9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61C409BE-5540-4147-8392-9A790935E4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3" name="テキスト ボックス 332">
          <a:extLst>
            <a:ext uri="{FF2B5EF4-FFF2-40B4-BE49-F238E27FC236}">
              <a16:creationId xmlns:a16="http://schemas.microsoft.com/office/drawing/2014/main" id="{3C9C364E-F92C-4A25-9FA7-A57EBAFF6E5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a:extLst>
            <a:ext uri="{FF2B5EF4-FFF2-40B4-BE49-F238E27FC236}">
              <a16:creationId xmlns:a16="http://schemas.microsoft.com/office/drawing/2014/main" id="{674E3D5F-945A-452E-B1F1-9996C7EF38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34290</xdr:rowOff>
    </xdr:from>
    <xdr:to>
      <xdr:col>85</xdr:col>
      <xdr:colOff>126364</xdr:colOff>
      <xdr:row>62</xdr:row>
      <xdr:rowOff>98298</xdr:rowOff>
    </xdr:to>
    <xdr:cxnSp macro="">
      <xdr:nvCxnSpPr>
        <xdr:cNvPr id="335" name="直線コネクタ 334">
          <a:extLst>
            <a:ext uri="{FF2B5EF4-FFF2-40B4-BE49-F238E27FC236}">
              <a16:creationId xmlns:a16="http://schemas.microsoft.com/office/drawing/2014/main" id="{48ECADF0-01D9-4582-BC28-080283E6E1A5}"/>
            </a:ext>
          </a:extLst>
        </xdr:cNvPr>
        <xdr:cNvCxnSpPr/>
      </xdr:nvCxnSpPr>
      <xdr:spPr>
        <a:xfrm flipV="1">
          <a:off x="16318864" y="9635490"/>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336" name="【学校施設】&#10;有形固定資産減価償却率最小値テキスト">
          <a:extLst>
            <a:ext uri="{FF2B5EF4-FFF2-40B4-BE49-F238E27FC236}">
              <a16:creationId xmlns:a16="http://schemas.microsoft.com/office/drawing/2014/main" id="{1D88AC85-D280-41D8-B130-1BC9052E6E47}"/>
            </a:ext>
          </a:extLst>
        </xdr:cNvPr>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337" name="直線コネクタ 336">
          <a:extLst>
            <a:ext uri="{FF2B5EF4-FFF2-40B4-BE49-F238E27FC236}">
              <a16:creationId xmlns:a16="http://schemas.microsoft.com/office/drawing/2014/main" id="{123C5D5B-7F42-4CFA-B856-B09FBD1D8898}"/>
            </a:ext>
          </a:extLst>
        </xdr:cNvPr>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152417</xdr:rowOff>
    </xdr:from>
    <xdr:ext cx="405111" cy="259045"/>
    <xdr:sp macro="" textlink="">
      <xdr:nvSpPr>
        <xdr:cNvPr id="338" name="【学校施設】&#10;有形固定資産減価償却率最大値テキスト">
          <a:extLst>
            <a:ext uri="{FF2B5EF4-FFF2-40B4-BE49-F238E27FC236}">
              <a16:creationId xmlns:a16="http://schemas.microsoft.com/office/drawing/2014/main" id="{DFF03E85-922C-4F35-9BBD-AA6D79D236BE}"/>
            </a:ext>
          </a:extLst>
        </xdr:cNvPr>
        <xdr:cNvSpPr txBox="1"/>
      </xdr:nvSpPr>
      <xdr:spPr>
        <a:xfrm>
          <a:off x="16357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34290</xdr:rowOff>
    </xdr:from>
    <xdr:to>
      <xdr:col>86</xdr:col>
      <xdr:colOff>25400</xdr:colOff>
      <xdr:row>56</xdr:row>
      <xdr:rowOff>34290</xdr:rowOff>
    </xdr:to>
    <xdr:cxnSp macro="">
      <xdr:nvCxnSpPr>
        <xdr:cNvPr id="339" name="直線コネクタ 338">
          <a:extLst>
            <a:ext uri="{FF2B5EF4-FFF2-40B4-BE49-F238E27FC236}">
              <a16:creationId xmlns:a16="http://schemas.microsoft.com/office/drawing/2014/main" id="{10339A0D-4179-433A-B21F-53C494F44828}"/>
            </a:ext>
          </a:extLst>
        </xdr:cNvPr>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51071</xdr:rowOff>
    </xdr:from>
    <xdr:ext cx="405111" cy="259045"/>
    <xdr:sp macro="" textlink="">
      <xdr:nvSpPr>
        <xdr:cNvPr id="340" name="【学校施設】&#10;有形固定資産減価償却率平均値テキスト">
          <a:extLst>
            <a:ext uri="{FF2B5EF4-FFF2-40B4-BE49-F238E27FC236}">
              <a16:creationId xmlns:a16="http://schemas.microsoft.com/office/drawing/2014/main" id="{865353D3-5E3D-4E95-9283-EDBD2E0ABBE3}"/>
            </a:ext>
          </a:extLst>
        </xdr:cNvPr>
        <xdr:cNvSpPr txBox="1"/>
      </xdr:nvSpPr>
      <xdr:spPr>
        <a:xfrm>
          <a:off x="16357600" y="10166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72644</xdr:rowOff>
    </xdr:from>
    <xdr:to>
      <xdr:col>85</xdr:col>
      <xdr:colOff>177800</xdr:colOff>
      <xdr:row>60</xdr:row>
      <xdr:rowOff>2794</xdr:rowOff>
    </xdr:to>
    <xdr:sp macro="" textlink="">
      <xdr:nvSpPr>
        <xdr:cNvPr id="341" name="フローチャート: 判断 340">
          <a:extLst>
            <a:ext uri="{FF2B5EF4-FFF2-40B4-BE49-F238E27FC236}">
              <a16:creationId xmlns:a16="http://schemas.microsoft.com/office/drawing/2014/main" id="{6CF19360-1750-4E20-AE7D-E31EADEA56A0}"/>
            </a:ext>
          </a:extLst>
        </xdr:cNvPr>
        <xdr:cNvSpPr/>
      </xdr:nvSpPr>
      <xdr:spPr>
        <a:xfrm>
          <a:off x="162687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342" name="フローチャート: 判断 341">
          <a:extLst>
            <a:ext uri="{FF2B5EF4-FFF2-40B4-BE49-F238E27FC236}">
              <a16:creationId xmlns:a16="http://schemas.microsoft.com/office/drawing/2014/main" id="{79C604AC-5333-4ACC-91AB-6BFA01E712C1}"/>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343" name="フローチャート: 判断 342">
          <a:extLst>
            <a:ext uri="{FF2B5EF4-FFF2-40B4-BE49-F238E27FC236}">
              <a16:creationId xmlns:a16="http://schemas.microsoft.com/office/drawing/2014/main" id="{DBC48F8B-719B-448F-91C0-D267990D0C0A}"/>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164084</xdr:rowOff>
    </xdr:from>
    <xdr:to>
      <xdr:col>72</xdr:col>
      <xdr:colOff>38100</xdr:colOff>
      <xdr:row>59</xdr:row>
      <xdr:rowOff>94234</xdr:rowOff>
    </xdr:to>
    <xdr:sp macro="" textlink="">
      <xdr:nvSpPr>
        <xdr:cNvPr id="344" name="フローチャート: 判断 343">
          <a:extLst>
            <a:ext uri="{FF2B5EF4-FFF2-40B4-BE49-F238E27FC236}">
              <a16:creationId xmlns:a16="http://schemas.microsoft.com/office/drawing/2014/main" id="{A417C745-B8B3-44C7-8F60-68AD322E08E9}"/>
            </a:ext>
          </a:extLst>
        </xdr:cNvPr>
        <xdr:cNvSpPr/>
      </xdr:nvSpPr>
      <xdr:spPr>
        <a:xfrm>
          <a:off x="13652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345" name="フローチャート: 判断 344">
          <a:extLst>
            <a:ext uri="{FF2B5EF4-FFF2-40B4-BE49-F238E27FC236}">
              <a16:creationId xmlns:a16="http://schemas.microsoft.com/office/drawing/2014/main" id="{EDD58009-0BC1-4FEC-AB1E-1721C3110E78}"/>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B82F1E77-3C47-4CF4-BCCA-3D55F8CEB6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DC48F395-72FD-49B6-B4B4-7C3CD97BD8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6D23A221-B410-464B-9484-31A4DE88FF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A90141B0-DEB0-4E88-BEDA-58F1EDE97F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AB6AD51-109F-4469-83CB-82D5CACA81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154940</xdr:rowOff>
    </xdr:from>
    <xdr:to>
      <xdr:col>85</xdr:col>
      <xdr:colOff>177800</xdr:colOff>
      <xdr:row>56</xdr:row>
      <xdr:rowOff>85090</xdr:rowOff>
    </xdr:to>
    <xdr:sp macro="" textlink="">
      <xdr:nvSpPr>
        <xdr:cNvPr id="351" name="楕円 350">
          <a:extLst>
            <a:ext uri="{FF2B5EF4-FFF2-40B4-BE49-F238E27FC236}">
              <a16:creationId xmlns:a16="http://schemas.microsoft.com/office/drawing/2014/main" id="{FED45B93-515C-4FD3-9648-87F6AC5DC0A5}"/>
            </a:ext>
          </a:extLst>
        </xdr:cNvPr>
        <xdr:cNvSpPr/>
      </xdr:nvSpPr>
      <xdr:spPr>
        <a:xfrm>
          <a:off x="162687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107967</xdr:rowOff>
    </xdr:from>
    <xdr:ext cx="405111" cy="259045"/>
    <xdr:sp macro="" textlink="">
      <xdr:nvSpPr>
        <xdr:cNvPr id="352" name="【学校施設】&#10;有形固定資産減価償却率該当値テキスト">
          <a:extLst>
            <a:ext uri="{FF2B5EF4-FFF2-40B4-BE49-F238E27FC236}">
              <a16:creationId xmlns:a16="http://schemas.microsoft.com/office/drawing/2014/main" id="{8F1BEB10-DF08-4234-8D09-954C37ECB176}"/>
            </a:ext>
          </a:extLst>
        </xdr:cNvPr>
        <xdr:cNvSpPr txBox="1"/>
      </xdr:nvSpPr>
      <xdr:spPr>
        <a:xfrm>
          <a:off x="16357600"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122936</xdr:rowOff>
    </xdr:from>
    <xdr:to>
      <xdr:col>81</xdr:col>
      <xdr:colOff>101600</xdr:colOff>
      <xdr:row>56</xdr:row>
      <xdr:rowOff>53086</xdr:rowOff>
    </xdr:to>
    <xdr:sp macro="" textlink="">
      <xdr:nvSpPr>
        <xdr:cNvPr id="353" name="楕円 352">
          <a:extLst>
            <a:ext uri="{FF2B5EF4-FFF2-40B4-BE49-F238E27FC236}">
              <a16:creationId xmlns:a16="http://schemas.microsoft.com/office/drawing/2014/main" id="{6C49345F-F99C-4A58-B602-D64DF815AFCC}"/>
            </a:ext>
          </a:extLst>
        </xdr:cNvPr>
        <xdr:cNvSpPr/>
      </xdr:nvSpPr>
      <xdr:spPr>
        <a:xfrm>
          <a:off x="154305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xdr:rowOff>
    </xdr:from>
    <xdr:to>
      <xdr:col>85</xdr:col>
      <xdr:colOff>127000</xdr:colOff>
      <xdr:row>56</xdr:row>
      <xdr:rowOff>34290</xdr:rowOff>
    </xdr:to>
    <xdr:cxnSp macro="">
      <xdr:nvCxnSpPr>
        <xdr:cNvPr id="354" name="直線コネクタ 353">
          <a:extLst>
            <a:ext uri="{FF2B5EF4-FFF2-40B4-BE49-F238E27FC236}">
              <a16:creationId xmlns:a16="http://schemas.microsoft.com/office/drawing/2014/main" id="{E18C73B4-5251-4604-994E-12003F9975E4}"/>
            </a:ext>
          </a:extLst>
        </xdr:cNvPr>
        <xdr:cNvCxnSpPr/>
      </xdr:nvCxnSpPr>
      <xdr:spPr>
        <a:xfrm>
          <a:off x="15481300" y="96034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77216</xdr:rowOff>
    </xdr:from>
    <xdr:to>
      <xdr:col>76</xdr:col>
      <xdr:colOff>165100</xdr:colOff>
      <xdr:row>56</xdr:row>
      <xdr:rowOff>7366</xdr:rowOff>
    </xdr:to>
    <xdr:sp macro="" textlink="">
      <xdr:nvSpPr>
        <xdr:cNvPr id="355" name="楕円 354">
          <a:extLst>
            <a:ext uri="{FF2B5EF4-FFF2-40B4-BE49-F238E27FC236}">
              <a16:creationId xmlns:a16="http://schemas.microsoft.com/office/drawing/2014/main" id="{AA23E0EF-71EB-40CE-91EF-9B5B7D6610F4}"/>
            </a:ext>
          </a:extLst>
        </xdr:cNvPr>
        <xdr:cNvSpPr/>
      </xdr:nvSpPr>
      <xdr:spPr>
        <a:xfrm>
          <a:off x="14541500" y="95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128016</xdr:rowOff>
    </xdr:from>
    <xdr:to>
      <xdr:col>81</xdr:col>
      <xdr:colOff>50800</xdr:colOff>
      <xdr:row>56</xdr:row>
      <xdr:rowOff>2286</xdr:rowOff>
    </xdr:to>
    <xdr:cxnSp macro="">
      <xdr:nvCxnSpPr>
        <xdr:cNvPr id="356" name="直線コネクタ 355">
          <a:extLst>
            <a:ext uri="{FF2B5EF4-FFF2-40B4-BE49-F238E27FC236}">
              <a16:creationId xmlns:a16="http://schemas.microsoft.com/office/drawing/2014/main" id="{DD5433C9-6F07-41FB-873E-6C988F17A7E8}"/>
            </a:ext>
          </a:extLst>
        </xdr:cNvPr>
        <xdr:cNvCxnSpPr/>
      </xdr:nvCxnSpPr>
      <xdr:spPr>
        <a:xfrm>
          <a:off x="14592300" y="95577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357" name="楕円 356">
          <a:extLst>
            <a:ext uri="{FF2B5EF4-FFF2-40B4-BE49-F238E27FC236}">
              <a16:creationId xmlns:a16="http://schemas.microsoft.com/office/drawing/2014/main" id="{69BC4886-A159-4ED0-BFA9-0703F98B2330}"/>
            </a:ext>
          </a:extLst>
        </xdr:cNvPr>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128016</xdr:rowOff>
    </xdr:from>
    <xdr:to>
      <xdr:col>76</xdr:col>
      <xdr:colOff>114300</xdr:colOff>
      <xdr:row>61</xdr:row>
      <xdr:rowOff>25146</xdr:rowOff>
    </xdr:to>
    <xdr:cxnSp macro="">
      <xdr:nvCxnSpPr>
        <xdr:cNvPr id="358" name="直線コネクタ 357">
          <a:extLst>
            <a:ext uri="{FF2B5EF4-FFF2-40B4-BE49-F238E27FC236}">
              <a16:creationId xmlns:a16="http://schemas.microsoft.com/office/drawing/2014/main" id="{936F810D-2B67-4C26-A1A4-787B37610311}"/>
            </a:ext>
          </a:extLst>
        </xdr:cNvPr>
        <xdr:cNvCxnSpPr/>
      </xdr:nvCxnSpPr>
      <xdr:spPr>
        <a:xfrm flipV="1">
          <a:off x="13703300" y="9557766"/>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141224</xdr:rowOff>
    </xdr:from>
    <xdr:to>
      <xdr:col>67</xdr:col>
      <xdr:colOff>101600</xdr:colOff>
      <xdr:row>61</xdr:row>
      <xdr:rowOff>71374</xdr:rowOff>
    </xdr:to>
    <xdr:sp macro="" textlink="">
      <xdr:nvSpPr>
        <xdr:cNvPr id="359" name="楕円 358">
          <a:extLst>
            <a:ext uri="{FF2B5EF4-FFF2-40B4-BE49-F238E27FC236}">
              <a16:creationId xmlns:a16="http://schemas.microsoft.com/office/drawing/2014/main" id="{0701B24C-AB60-4C14-AF2B-7DCD407EE37D}"/>
            </a:ext>
          </a:extLst>
        </xdr:cNvPr>
        <xdr:cNvSpPr/>
      </xdr:nvSpPr>
      <xdr:spPr>
        <a:xfrm>
          <a:off x="12763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20574</xdr:rowOff>
    </xdr:from>
    <xdr:to>
      <xdr:col>71</xdr:col>
      <xdr:colOff>177800</xdr:colOff>
      <xdr:row>61</xdr:row>
      <xdr:rowOff>25146</xdr:rowOff>
    </xdr:to>
    <xdr:cxnSp macro="">
      <xdr:nvCxnSpPr>
        <xdr:cNvPr id="360" name="直線コネクタ 359">
          <a:extLst>
            <a:ext uri="{FF2B5EF4-FFF2-40B4-BE49-F238E27FC236}">
              <a16:creationId xmlns:a16="http://schemas.microsoft.com/office/drawing/2014/main" id="{D86ABC6E-A209-4153-8EA6-62797D1C6452}"/>
            </a:ext>
          </a:extLst>
        </xdr:cNvPr>
        <xdr:cNvCxnSpPr/>
      </xdr:nvCxnSpPr>
      <xdr:spPr>
        <a:xfrm>
          <a:off x="12814300" y="1047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361" name="n_1aveValue【学校施設】&#10;有形固定資産減価償却率">
          <a:extLst>
            <a:ext uri="{FF2B5EF4-FFF2-40B4-BE49-F238E27FC236}">
              <a16:creationId xmlns:a16="http://schemas.microsoft.com/office/drawing/2014/main" id="{2D2882BD-C2CB-40EC-BB67-F9AC10563F9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362" name="n_2aveValue【学校施設】&#10;有形固定資産減価償却率">
          <a:extLst>
            <a:ext uri="{FF2B5EF4-FFF2-40B4-BE49-F238E27FC236}">
              <a16:creationId xmlns:a16="http://schemas.microsoft.com/office/drawing/2014/main" id="{8983468F-4CC7-4C37-A3C9-3AD850F25166}"/>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110761</xdr:rowOff>
    </xdr:from>
    <xdr:ext cx="405111" cy="259045"/>
    <xdr:sp macro="" textlink="">
      <xdr:nvSpPr>
        <xdr:cNvPr id="363" name="n_3aveValue【学校施設】&#10;有形固定資産減価償却率">
          <a:extLst>
            <a:ext uri="{FF2B5EF4-FFF2-40B4-BE49-F238E27FC236}">
              <a16:creationId xmlns:a16="http://schemas.microsoft.com/office/drawing/2014/main" id="{E1CCF8CB-D01C-405E-9B38-0E1B1D2C4754}"/>
            </a:ext>
          </a:extLst>
        </xdr:cNvPr>
        <xdr:cNvSpPr txBox="1"/>
      </xdr:nvSpPr>
      <xdr:spPr>
        <a:xfrm>
          <a:off x="13500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364" name="n_4aveValue【学校施設】&#10;有形固定資産減価償却率">
          <a:extLst>
            <a:ext uri="{FF2B5EF4-FFF2-40B4-BE49-F238E27FC236}">
              <a16:creationId xmlns:a16="http://schemas.microsoft.com/office/drawing/2014/main" id="{0AA9F16F-D9C7-47B3-AD94-C0D8CAB06639}"/>
            </a:ext>
          </a:extLst>
        </xdr:cNvPr>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69613</xdr:rowOff>
    </xdr:from>
    <xdr:ext cx="405111" cy="259045"/>
    <xdr:sp macro="" textlink="">
      <xdr:nvSpPr>
        <xdr:cNvPr id="365" name="n_1mainValue【学校施設】&#10;有形固定資産減価償却率">
          <a:extLst>
            <a:ext uri="{FF2B5EF4-FFF2-40B4-BE49-F238E27FC236}">
              <a16:creationId xmlns:a16="http://schemas.microsoft.com/office/drawing/2014/main" id="{6F5F1765-735D-42C9-BC11-29C137C777A2}"/>
            </a:ext>
          </a:extLst>
        </xdr:cNvPr>
        <xdr:cNvSpPr txBox="1"/>
      </xdr:nvSpPr>
      <xdr:spPr>
        <a:xfrm>
          <a:off x="15266044" y="93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23893</xdr:rowOff>
    </xdr:from>
    <xdr:ext cx="405111" cy="259045"/>
    <xdr:sp macro="" textlink="">
      <xdr:nvSpPr>
        <xdr:cNvPr id="366" name="n_2mainValue【学校施設】&#10;有形固定資産減価償却率">
          <a:extLst>
            <a:ext uri="{FF2B5EF4-FFF2-40B4-BE49-F238E27FC236}">
              <a16:creationId xmlns:a16="http://schemas.microsoft.com/office/drawing/2014/main" id="{7E99134B-7955-44EA-B432-49747442FE2D}"/>
            </a:ext>
          </a:extLst>
        </xdr:cNvPr>
        <xdr:cNvSpPr txBox="1"/>
      </xdr:nvSpPr>
      <xdr:spPr>
        <a:xfrm>
          <a:off x="14389744" y="928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367" name="n_3mainValue【学校施設】&#10;有形固定資産減価償却率">
          <a:extLst>
            <a:ext uri="{FF2B5EF4-FFF2-40B4-BE49-F238E27FC236}">
              <a16:creationId xmlns:a16="http://schemas.microsoft.com/office/drawing/2014/main" id="{708EDAD5-2F7C-4950-B116-55BBEE974A4D}"/>
            </a:ext>
          </a:extLst>
        </xdr:cNvPr>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62501</xdr:rowOff>
    </xdr:from>
    <xdr:ext cx="405111" cy="259045"/>
    <xdr:sp macro="" textlink="">
      <xdr:nvSpPr>
        <xdr:cNvPr id="368" name="n_4mainValue【学校施設】&#10;有形固定資産減価償却率">
          <a:extLst>
            <a:ext uri="{FF2B5EF4-FFF2-40B4-BE49-F238E27FC236}">
              <a16:creationId xmlns:a16="http://schemas.microsoft.com/office/drawing/2014/main" id="{C9427344-784C-42B5-B0F8-C8CCD31DE809}"/>
            </a:ext>
          </a:extLst>
        </xdr:cNvPr>
        <xdr:cNvSpPr txBox="1"/>
      </xdr:nvSpPr>
      <xdr:spPr>
        <a:xfrm>
          <a:off x="12611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F916E05D-B477-4245-972D-37460E7054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0AB52365-12C6-4FA2-98E1-464D95CC34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AF91DD32-9B0C-4886-8B97-8B968617C0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B6D63416-543A-4C09-B397-DF318B6151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5A08DC17-367F-41DE-BF5A-A5E4985239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ED18E99B-DD9C-47DA-A82E-22942D4863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045838C7-0A49-4131-9DEA-B31E2EE51D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DFAE89F9-1937-4993-830C-26A517B259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FB7A00FD-018D-427D-90CE-468DDCF830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ECD7E9E4-B120-4070-A52C-0A40DB9F62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a:extLst>
            <a:ext uri="{FF2B5EF4-FFF2-40B4-BE49-F238E27FC236}">
              <a16:creationId xmlns:a16="http://schemas.microsoft.com/office/drawing/2014/main" id="{247F642A-1A29-4298-BE51-97CEC7282B6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0" name="直線コネクタ 379">
          <a:extLst>
            <a:ext uri="{FF2B5EF4-FFF2-40B4-BE49-F238E27FC236}">
              <a16:creationId xmlns:a16="http://schemas.microsoft.com/office/drawing/2014/main" id="{D392374E-53D5-4B90-86E8-B8C7D8F4BC3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1" name="テキスト ボックス 380">
          <a:extLst>
            <a:ext uri="{FF2B5EF4-FFF2-40B4-BE49-F238E27FC236}">
              <a16:creationId xmlns:a16="http://schemas.microsoft.com/office/drawing/2014/main" id="{56965D04-577C-4B0A-9A94-C6C2B523596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2" name="直線コネクタ 381">
          <a:extLst>
            <a:ext uri="{FF2B5EF4-FFF2-40B4-BE49-F238E27FC236}">
              <a16:creationId xmlns:a16="http://schemas.microsoft.com/office/drawing/2014/main" id="{B95CA1E8-DF8D-4631-BC62-B0949C9CBD0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3" name="テキスト ボックス 382">
          <a:extLst>
            <a:ext uri="{FF2B5EF4-FFF2-40B4-BE49-F238E27FC236}">
              <a16:creationId xmlns:a16="http://schemas.microsoft.com/office/drawing/2014/main" id="{71560D79-1527-4D7A-A841-81127C5B0E3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4" name="直線コネクタ 383">
          <a:extLst>
            <a:ext uri="{FF2B5EF4-FFF2-40B4-BE49-F238E27FC236}">
              <a16:creationId xmlns:a16="http://schemas.microsoft.com/office/drawing/2014/main" id="{A1A41440-7D0F-41A8-9E64-1AC9DFF82A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5" name="テキスト ボックス 384">
          <a:extLst>
            <a:ext uri="{FF2B5EF4-FFF2-40B4-BE49-F238E27FC236}">
              <a16:creationId xmlns:a16="http://schemas.microsoft.com/office/drawing/2014/main" id="{07340DE8-7389-459C-814E-69E15783616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6" name="直線コネクタ 385">
          <a:extLst>
            <a:ext uri="{FF2B5EF4-FFF2-40B4-BE49-F238E27FC236}">
              <a16:creationId xmlns:a16="http://schemas.microsoft.com/office/drawing/2014/main" id="{F7698528-753A-46FC-B61D-718B833597E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7" name="テキスト ボックス 386">
          <a:extLst>
            <a:ext uri="{FF2B5EF4-FFF2-40B4-BE49-F238E27FC236}">
              <a16:creationId xmlns:a16="http://schemas.microsoft.com/office/drawing/2014/main" id="{F5D45E3E-FBC5-4C1A-AD9E-1C61CCFC96F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8" name="直線コネクタ 387">
          <a:extLst>
            <a:ext uri="{FF2B5EF4-FFF2-40B4-BE49-F238E27FC236}">
              <a16:creationId xmlns:a16="http://schemas.microsoft.com/office/drawing/2014/main" id="{43885E35-104E-43BD-A721-31751759B73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9" name="テキスト ボックス 388">
          <a:extLst>
            <a:ext uri="{FF2B5EF4-FFF2-40B4-BE49-F238E27FC236}">
              <a16:creationId xmlns:a16="http://schemas.microsoft.com/office/drawing/2014/main" id="{DE28A60E-7A57-44BB-9A19-32A44AC7EB9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0" name="直線コネクタ 389">
          <a:extLst>
            <a:ext uri="{FF2B5EF4-FFF2-40B4-BE49-F238E27FC236}">
              <a16:creationId xmlns:a16="http://schemas.microsoft.com/office/drawing/2014/main" id="{C966CE52-1C90-46AA-887F-BE0AF98C577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1" name="テキスト ボックス 390">
          <a:extLst>
            <a:ext uri="{FF2B5EF4-FFF2-40B4-BE49-F238E27FC236}">
              <a16:creationId xmlns:a16="http://schemas.microsoft.com/office/drawing/2014/main" id="{1FEBBEC8-809E-46FF-BA2C-1D0AB8A94D9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448BBE02-3B80-49DF-A542-DB7E382E02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7842DC6D-C41B-4B83-90C3-0D87A39DFF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学校施設】&#10;一人当たり面積グラフ枠">
          <a:extLst>
            <a:ext uri="{FF2B5EF4-FFF2-40B4-BE49-F238E27FC236}">
              <a16:creationId xmlns:a16="http://schemas.microsoft.com/office/drawing/2014/main" id="{FA3E646C-95FA-498E-9DF3-E22E3CD6EC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395" name="直線コネクタ 394">
          <a:extLst>
            <a:ext uri="{FF2B5EF4-FFF2-40B4-BE49-F238E27FC236}">
              <a16:creationId xmlns:a16="http://schemas.microsoft.com/office/drawing/2014/main" id="{1EF33F6A-E367-40BF-953D-70A5EA352A21}"/>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396" name="【学校施設】&#10;一人当たり面積最小値テキスト">
          <a:extLst>
            <a:ext uri="{FF2B5EF4-FFF2-40B4-BE49-F238E27FC236}">
              <a16:creationId xmlns:a16="http://schemas.microsoft.com/office/drawing/2014/main" id="{D33DF355-858B-4B54-B76D-6AD169FBDFA6}"/>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397" name="直線コネクタ 396">
          <a:extLst>
            <a:ext uri="{FF2B5EF4-FFF2-40B4-BE49-F238E27FC236}">
              <a16:creationId xmlns:a16="http://schemas.microsoft.com/office/drawing/2014/main" id="{10F05903-FCC2-42F3-A90C-EDA15190AD0F}"/>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398" name="【学校施設】&#10;一人当たり面積最大値テキスト">
          <a:extLst>
            <a:ext uri="{FF2B5EF4-FFF2-40B4-BE49-F238E27FC236}">
              <a16:creationId xmlns:a16="http://schemas.microsoft.com/office/drawing/2014/main" id="{FD1540D2-9099-487A-9A15-5DFDE30C797C}"/>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399" name="直線コネクタ 398">
          <a:extLst>
            <a:ext uri="{FF2B5EF4-FFF2-40B4-BE49-F238E27FC236}">
              <a16:creationId xmlns:a16="http://schemas.microsoft.com/office/drawing/2014/main" id="{58B8097B-8004-4754-9B41-2FC8C4389EC2}"/>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400" name="【学校施設】&#10;一人当たり面積平均値テキスト">
          <a:extLst>
            <a:ext uri="{FF2B5EF4-FFF2-40B4-BE49-F238E27FC236}">
              <a16:creationId xmlns:a16="http://schemas.microsoft.com/office/drawing/2014/main" id="{80B26D6B-C83C-409A-97A2-B6EB8087B7CE}"/>
            </a:ext>
          </a:extLst>
        </xdr:cNvPr>
        <xdr:cNvSpPr txBox="1"/>
      </xdr:nvSpPr>
      <xdr:spPr>
        <a:xfrm>
          <a:off x="22199600" y="1035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401" name="フローチャート: 判断 400">
          <a:extLst>
            <a:ext uri="{FF2B5EF4-FFF2-40B4-BE49-F238E27FC236}">
              <a16:creationId xmlns:a16="http://schemas.microsoft.com/office/drawing/2014/main" id="{AF61BFF0-B79E-49B9-9247-07E21907E094}"/>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402" name="フローチャート: 判断 401">
          <a:extLst>
            <a:ext uri="{FF2B5EF4-FFF2-40B4-BE49-F238E27FC236}">
              <a16:creationId xmlns:a16="http://schemas.microsoft.com/office/drawing/2014/main" id="{4B15BA95-1506-42F9-83DE-BA60D20F681A}"/>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403" name="フローチャート: 判断 402">
          <a:extLst>
            <a:ext uri="{FF2B5EF4-FFF2-40B4-BE49-F238E27FC236}">
              <a16:creationId xmlns:a16="http://schemas.microsoft.com/office/drawing/2014/main" id="{CAD10A10-D722-475E-B424-4CAC014B3C82}"/>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404" name="フローチャート: 判断 403">
          <a:extLst>
            <a:ext uri="{FF2B5EF4-FFF2-40B4-BE49-F238E27FC236}">
              <a16:creationId xmlns:a16="http://schemas.microsoft.com/office/drawing/2014/main" id="{0F52274A-E03A-469B-AC60-D981ADE267AD}"/>
            </a:ext>
          </a:extLst>
        </xdr:cNvPr>
        <xdr:cNvSpPr/>
      </xdr:nvSpPr>
      <xdr:spPr>
        <a:xfrm>
          <a:off x="19494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405" name="フローチャート: 判断 404">
          <a:extLst>
            <a:ext uri="{FF2B5EF4-FFF2-40B4-BE49-F238E27FC236}">
              <a16:creationId xmlns:a16="http://schemas.microsoft.com/office/drawing/2014/main" id="{EE68C89B-F471-45A5-819A-4F826E374AB5}"/>
            </a:ext>
          </a:extLst>
        </xdr:cNvPr>
        <xdr:cNvSpPr/>
      </xdr:nvSpPr>
      <xdr:spPr>
        <a:xfrm>
          <a:off x="18605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8AA1FF73-9CAF-4F19-AC9F-DC79D019F3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C4CDF658-5854-4300-B778-5C734B6BEA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A4F030B4-64C0-4DD6-82FD-1C049E03F9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A5A3E27-E4F9-4020-9DA8-5922357AFE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83F68534-ECDD-4417-B9AB-A60504E916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107914</xdr:rowOff>
    </xdr:from>
    <xdr:to>
      <xdr:col>116</xdr:col>
      <xdr:colOff>114300</xdr:colOff>
      <xdr:row>64</xdr:row>
      <xdr:rowOff>38064</xdr:rowOff>
    </xdr:to>
    <xdr:sp macro="" textlink="">
      <xdr:nvSpPr>
        <xdr:cNvPr id="411" name="楕円 410">
          <a:extLst>
            <a:ext uri="{FF2B5EF4-FFF2-40B4-BE49-F238E27FC236}">
              <a16:creationId xmlns:a16="http://schemas.microsoft.com/office/drawing/2014/main" id="{DA424E52-B8FD-4C9E-8B24-8000502121FA}"/>
            </a:ext>
          </a:extLst>
        </xdr:cNvPr>
        <xdr:cNvSpPr/>
      </xdr:nvSpPr>
      <xdr:spPr>
        <a:xfrm>
          <a:off x="22110700" y="109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22841</xdr:rowOff>
    </xdr:from>
    <xdr:ext cx="469744" cy="259045"/>
    <xdr:sp macro="" textlink="">
      <xdr:nvSpPr>
        <xdr:cNvPr id="412" name="【学校施設】&#10;一人当たり面積該当値テキスト">
          <a:extLst>
            <a:ext uri="{FF2B5EF4-FFF2-40B4-BE49-F238E27FC236}">
              <a16:creationId xmlns:a16="http://schemas.microsoft.com/office/drawing/2014/main" id="{09D74F71-0004-4C92-966B-0B1B82E0138C}"/>
            </a:ext>
          </a:extLst>
        </xdr:cNvPr>
        <xdr:cNvSpPr txBox="1"/>
      </xdr:nvSpPr>
      <xdr:spPr>
        <a:xfrm>
          <a:off x="22199600" y="108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117384</xdr:rowOff>
    </xdr:from>
    <xdr:to>
      <xdr:col>112</xdr:col>
      <xdr:colOff>38100</xdr:colOff>
      <xdr:row>64</xdr:row>
      <xdr:rowOff>47534</xdr:rowOff>
    </xdr:to>
    <xdr:sp macro="" textlink="">
      <xdr:nvSpPr>
        <xdr:cNvPr id="413" name="楕円 412">
          <a:extLst>
            <a:ext uri="{FF2B5EF4-FFF2-40B4-BE49-F238E27FC236}">
              <a16:creationId xmlns:a16="http://schemas.microsoft.com/office/drawing/2014/main" id="{1538F42E-3606-4BFC-831F-19675D02C27A}"/>
            </a:ext>
          </a:extLst>
        </xdr:cNvPr>
        <xdr:cNvSpPr/>
      </xdr:nvSpPr>
      <xdr:spPr>
        <a:xfrm>
          <a:off x="2127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158714</xdr:rowOff>
    </xdr:from>
    <xdr:to>
      <xdr:col>116</xdr:col>
      <xdr:colOff>63500</xdr:colOff>
      <xdr:row>63</xdr:row>
      <xdr:rowOff>168184</xdr:rowOff>
    </xdr:to>
    <xdr:cxnSp macro="">
      <xdr:nvCxnSpPr>
        <xdr:cNvPr id="414" name="直線コネクタ 413">
          <a:extLst>
            <a:ext uri="{FF2B5EF4-FFF2-40B4-BE49-F238E27FC236}">
              <a16:creationId xmlns:a16="http://schemas.microsoft.com/office/drawing/2014/main" id="{33BF7A1F-86BD-4D15-8A53-E32412E25C81}"/>
            </a:ext>
          </a:extLst>
        </xdr:cNvPr>
        <xdr:cNvCxnSpPr/>
      </xdr:nvCxnSpPr>
      <xdr:spPr>
        <a:xfrm flipV="1">
          <a:off x="21323300" y="10960064"/>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128161</xdr:rowOff>
    </xdr:from>
    <xdr:to>
      <xdr:col>107</xdr:col>
      <xdr:colOff>101600</xdr:colOff>
      <xdr:row>64</xdr:row>
      <xdr:rowOff>58311</xdr:rowOff>
    </xdr:to>
    <xdr:sp macro="" textlink="">
      <xdr:nvSpPr>
        <xdr:cNvPr id="415" name="楕円 414">
          <a:extLst>
            <a:ext uri="{FF2B5EF4-FFF2-40B4-BE49-F238E27FC236}">
              <a16:creationId xmlns:a16="http://schemas.microsoft.com/office/drawing/2014/main" id="{7F3AE4E2-E807-4CCA-B2D7-FCA28AD49DF8}"/>
            </a:ext>
          </a:extLst>
        </xdr:cNvPr>
        <xdr:cNvSpPr/>
      </xdr:nvSpPr>
      <xdr:spPr>
        <a:xfrm>
          <a:off x="20383500" y="109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168184</xdr:rowOff>
    </xdr:from>
    <xdr:to>
      <xdr:col>111</xdr:col>
      <xdr:colOff>177800</xdr:colOff>
      <xdr:row>64</xdr:row>
      <xdr:rowOff>7511</xdr:rowOff>
    </xdr:to>
    <xdr:cxnSp macro="">
      <xdr:nvCxnSpPr>
        <xdr:cNvPr id="416" name="直線コネクタ 415">
          <a:extLst>
            <a:ext uri="{FF2B5EF4-FFF2-40B4-BE49-F238E27FC236}">
              <a16:creationId xmlns:a16="http://schemas.microsoft.com/office/drawing/2014/main" id="{1CF51747-AD97-481A-9307-F4F2007FE37D}"/>
            </a:ext>
          </a:extLst>
        </xdr:cNvPr>
        <xdr:cNvCxnSpPr/>
      </xdr:nvCxnSpPr>
      <xdr:spPr>
        <a:xfrm flipV="1">
          <a:off x="20434300" y="1096953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417" name="楕円 416">
          <a:extLst>
            <a:ext uri="{FF2B5EF4-FFF2-40B4-BE49-F238E27FC236}">
              <a16:creationId xmlns:a16="http://schemas.microsoft.com/office/drawing/2014/main" id="{811E90E1-4C7C-42C7-970A-96DE77B8F8AB}"/>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64</xdr:row>
      <xdr:rowOff>7511</xdr:rowOff>
    </xdr:to>
    <xdr:cxnSp macro="">
      <xdr:nvCxnSpPr>
        <xdr:cNvPr id="418" name="直線コネクタ 417">
          <a:extLst>
            <a:ext uri="{FF2B5EF4-FFF2-40B4-BE49-F238E27FC236}">
              <a16:creationId xmlns:a16="http://schemas.microsoft.com/office/drawing/2014/main" id="{CF682AE3-35F0-429C-A324-F779B65B9E5B}"/>
            </a:ext>
          </a:extLst>
        </xdr:cNvPr>
        <xdr:cNvCxnSpPr/>
      </xdr:nvCxnSpPr>
      <xdr:spPr>
        <a:xfrm>
          <a:off x="19545300" y="10771632"/>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105628</xdr:rowOff>
    </xdr:from>
    <xdr:to>
      <xdr:col>98</xdr:col>
      <xdr:colOff>38100</xdr:colOff>
      <xdr:row>63</xdr:row>
      <xdr:rowOff>35778</xdr:rowOff>
    </xdr:to>
    <xdr:sp macro="" textlink="">
      <xdr:nvSpPr>
        <xdr:cNvPr id="419" name="楕円 418">
          <a:extLst>
            <a:ext uri="{FF2B5EF4-FFF2-40B4-BE49-F238E27FC236}">
              <a16:creationId xmlns:a16="http://schemas.microsoft.com/office/drawing/2014/main" id="{C62E1A33-0E33-4B29-B003-5D8F2CB0C757}"/>
            </a:ext>
          </a:extLst>
        </xdr:cNvPr>
        <xdr:cNvSpPr/>
      </xdr:nvSpPr>
      <xdr:spPr>
        <a:xfrm>
          <a:off x="18605500" y="10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156428</xdr:rowOff>
    </xdr:to>
    <xdr:cxnSp macro="">
      <xdr:nvCxnSpPr>
        <xdr:cNvPr id="420" name="直線コネクタ 419">
          <a:extLst>
            <a:ext uri="{FF2B5EF4-FFF2-40B4-BE49-F238E27FC236}">
              <a16:creationId xmlns:a16="http://schemas.microsoft.com/office/drawing/2014/main" id="{161291D1-7F6A-4A65-BFA1-482122CE858A}"/>
            </a:ext>
          </a:extLst>
        </xdr:cNvPr>
        <xdr:cNvCxnSpPr/>
      </xdr:nvCxnSpPr>
      <xdr:spPr>
        <a:xfrm flipV="1">
          <a:off x="18656300" y="10771632"/>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421" name="n_1aveValue【学校施設】&#10;一人当たり面積">
          <a:extLst>
            <a:ext uri="{FF2B5EF4-FFF2-40B4-BE49-F238E27FC236}">
              <a16:creationId xmlns:a16="http://schemas.microsoft.com/office/drawing/2014/main" id="{C84E9DB6-A2F0-4187-8AF1-1FF40001EBF5}"/>
            </a:ext>
          </a:extLst>
        </xdr:cNvPr>
        <xdr:cNvSpPr txBox="1"/>
      </xdr:nvSpPr>
      <xdr:spPr>
        <a:xfrm>
          <a:off x="210757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422" name="n_2aveValue【学校施設】&#10;一人当たり面積">
          <a:extLst>
            <a:ext uri="{FF2B5EF4-FFF2-40B4-BE49-F238E27FC236}">
              <a16:creationId xmlns:a16="http://schemas.microsoft.com/office/drawing/2014/main" id="{E17A1956-1AF1-4782-81D1-F45731A7DA4B}"/>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423" name="n_3aveValue【学校施設】&#10;一人当たり面積">
          <a:extLst>
            <a:ext uri="{FF2B5EF4-FFF2-40B4-BE49-F238E27FC236}">
              <a16:creationId xmlns:a16="http://schemas.microsoft.com/office/drawing/2014/main" id="{6D3C0FDC-0022-4DDF-9F8C-EC92AFA694D6}"/>
            </a:ext>
          </a:extLst>
        </xdr:cNvPr>
        <xdr:cNvSpPr txBox="1"/>
      </xdr:nvSpPr>
      <xdr:spPr>
        <a:xfrm>
          <a:off x="19310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424" name="n_4aveValue【学校施設】&#10;一人当たり面積">
          <a:extLst>
            <a:ext uri="{FF2B5EF4-FFF2-40B4-BE49-F238E27FC236}">
              <a16:creationId xmlns:a16="http://schemas.microsoft.com/office/drawing/2014/main" id="{58A8BD2D-ADD7-4AE8-AC6B-C5E59419AC98}"/>
            </a:ext>
          </a:extLst>
        </xdr:cNvPr>
        <xdr:cNvSpPr txBox="1"/>
      </xdr:nvSpPr>
      <xdr:spPr>
        <a:xfrm>
          <a:off x="18421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38661</xdr:rowOff>
    </xdr:from>
    <xdr:ext cx="469744" cy="259045"/>
    <xdr:sp macro="" textlink="">
      <xdr:nvSpPr>
        <xdr:cNvPr id="425" name="n_1mainValue【学校施設】&#10;一人当たり面積">
          <a:extLst>
            <a:ext uri="{FF2B5EF4-FFF2-40B4-BE49-F238E27FC236}">
              <a16:creationId xmlns:a16="http://schemas.microsoft.com/office/drawing/2014/main" id="{64CA282E-69E7-46C9-859E-90E52441021B}"/>
            </a:ext>
          </a:extLst>
        </xdr:cNvPr>
        <xdr:cNvSpPr txBox="1"/>
      </xdr:nvSpPr>
      <xdr:spPr>
        <a:xfrm>
          <a:off x="210757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49438</xdr:rowOff>
    </xdr:from>
    <xdr:ext cx="469744" cy="259045"/>
    <xdr:sp macro="" textlink="">
      <xdr:nvSpPr>
        <xdr:cNvPr id="426" name="n_2mainValue【学校施設】&#10;一人当たり面積">
          <a:extLst>
            <a:ext uri="{FF2B5EF4-FFF2-40B4-BE49-F238E27FC236}">
              <a16:creationId xmlns:a16="http://schemas.microsoft.com/office/drawing/2014/main" id="{FD6F5717-0CA4-460D-82C8-58F960CB8FB6}"/>
            </a:ext>
          </a:extLst>
        </xdr:cNvPr>
        <xdr:cNvSpPr txBox="1"/>
      </xdr:nvSpPr>
      <xdr:spPr>
        <a:xfrm>
          <a:off x="20199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427" name="n_3mainValue【学校施設】&#10;一人当たり面積">
          <a:extLst>
            <a:ext uri="{FF2B5EF4-FFF2-40B4-BE49-F238E27FC236}">
              <a16:creationId xmlns:a16="http://schemas.microsoft.com/office/drawing/2014/main" id="{73400820-A1FA-4F9F-905C-51CC5FD258F2}"/>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26905</xdr:rowOff>
    </xdr:from>
    <xdr:ext cx="469744" cy="259045"/>
    <xdr:sp macro="" textlink="">
      <xdr:nvSpPr>
        <xdr:cNvPr id="428" name="n_4mainValue【学校施設】&#10;一人当たり面積">
          <a:extLst>
            <a:ext uri="{FF2B5EF4-FFF2-40B4-BE49-F238E27FC236}">
              <a16:creationId xmlns:a16="http://schemas.microsoft.com/office/drawing/2014/main" id="{F381E034-176A-4EEA-9C01-D174CDECF40F}"/>
            </a:ext>
          </a:extLst>
        </xdr:cNvPr>
        <xdr:cNvSpPr txBox="1"/>
      </xdr:nvSpPr>
      <xdr:spPr>
        <a:xfrm>
          <a:off x="18421427" y="1082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C75D1763-040A-4EA8-BADF-159D2B62F8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AEBCDAC0-240D-49D0-86E8-6494F70303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B49C0E14-AB6A-4218-B277-645D9E3F22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FBF45A2E-BF44-48E0-B647-76C1319FAE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F46DF0AE-D9E2-4E52-9FFE-18B58737DF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A926E6F4-B817-478E-89B9-97410FB3FA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DFC2F226-B31B-4BEA-BAFF-B34F29483E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BBD9388C-448D-43D5-AADA-8C2F13AC6CC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a:extLst>
            <a:ext uri="{FF2B5EF4-FFF2-40B4-BE49-F238E27FC236}">
              <a16:creationId xmlns:a16="http://schemas.microsoft.com/office/drawing/2014/main" id="{392842F0-5E05-4400-AF16-5D2711CBF8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a:extLst>
            <a:ext uri="{FF2B5EF4-FFF2-40B4-BE49-F238E27FC236}">
              <a16:creationId xmlns:a16="http://schemas.microsoft.com/office/drawing/2014/main" id="{EEB46A83-45F5-44E7-B605-B1725CA547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a:extLst>
            <a:ext uri="{FF2B5EF4-FFF2-40B4-BE49-F238E27FC236}">
              <a16:creationId xmlns:a16="http://schemas.microsoft.com/office/drawing/2014/main" id="{0249F9A7-902B-4E19-B041-6DF379C0A6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a:extLst>
            <a:ext uri="{FF2B5EF4-FFF2-40B4-BE49-F238E27FC236}">
              <a16:creationId xmlns:a16="http://schemas.microsoft.com/office/drawing/2014/main" id="{5268EC5D-BAA2-4EC2-804D-1319344FA3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a:extLst>
            <a:ext uri="{FF2B5EF4-FFF2-40B4-BE49-F238E27FC236}">
              <a16:creationId xmlns:a16="http://schemas.microsoft.com/office/drawing/2014/main" id="{02B7C691-66DB-4C64-88B8-41EF0D2137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a:extLst>
            <a:ext uri="{FF2B5EF4-FFF2-40B4-BE49-F238E27FC236}">
              <a16:creationId xmlns:a16="http://schemas.microsoft.com/office/drawing/2014/main" id="{9E305700-60CA-410E-A3AA-8E9AB0FCB5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a:extLst>
            <a:ext uri="{FF2B5EF4-FFF2-40B4-BE49-F238E27FC236}">
              <a16:creationId xmlns:a16="http://schemas.microsoft.com/office/drawing/2014/main" id="{F4AA142F-F80B-47F2-8692-02DDC090B5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a:extLst>
            <a:ext uri="{FF2B5EF4-FFF2-40B4-BE49-F238E27FC236}">
              <a16:creationId xmlns:a16="http://schemas.microsoft.com/office/drawing/2014/main" id="{9C496A8E-31E3-4573-8824-87EC3B8149E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1B99E5AD-7F95-4F82-98CA-900E94080E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A1A3624D-97EF-4E48-BE3F-B9E7689F6B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B4A352D8-E45B-4075-86A5-A2A2847CDD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6080CA7F-2D4D-472D-9280-61CD1A20C0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A47B0467-C6C6-4F45-BDD2-D8AACAAAEB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5F404ADC-6E88-4C7F-8EFC-CE21DD2152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569E1B45-50BB-4748-BFD2-0A5E80123E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C15C5DFC-B70B-47E9-9565-FE6AB6B96F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C99A55AA-2396-4E7D-B0FD-3B5419F303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D1EAA276-CC80-41B7-9087-73EF8B16E4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19E328AF-D7CA-459F-AF49-39B290EEEC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6" name="直線コネクタ 455">
          <a:extLst>
            <a:ext uri="{FF2B5EF4-FFF2-40B4-BE49-F238E27FC236}">
              <a16:creationId xmlns:a16="http://schemas.microsoft.com/office/drawing/2014/main" id="{FF067F81-DA3E-4447-A51C-455326DBC19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7" name="テキスト ボックス 456">
          <a:extLst>
            <a:ext uri="{FF2B5EF4-FFF2-40B4-BE49-F238E27FC236}">
              <a16:creationId xmlns:a16="http://schemas.microsoft.com/office/drawing/2014/main" id="{356E4048-4C7A-455B-8757-1083E22674B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8" name="直線コネクタ 457">
          <a:extLst>
            <a:ext uri="{FF2B5EF4-FFF2-40B4-BE49-F238E27FC236}">
              <a16:creationId xmlns:a16="http://schemas.microsoft.com/office/drawing/2014/main" id="{5184DCD7-87DB-456B-9331-41C77E9F663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9" name="テキスト ボックス 458">
          <a:extLst>
            <a:ext uri="{FF2B5EF4-FFF2-40B4-BE49-F238E27FC236}">
              <a16:creationId xmlns:a16="http://schemas.microsoft.com/office/drawing/2014/main" id="{9E1D0273-35CC-4886-B5EE-C7490D417B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0" name="直線コネクタ 459">
          <a:extLst>
            <a:ext uri="{FF2B5EF4-FFF2-40B4-BE49-F238E27FC236}">
              <a16:creationId xmlns:a16="http://schemas.microsoft.com/office/drawing/2014/main" id="{42170D15-40A2-4568-B71B-2151F4A15DF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1" name="テキスト ボックス 460">
          <a:extLst>
            <a:ext uri="{FF2B5EF4-FFF2-40B4-BE49-F238E27FC236}">
              <a16:creationId xmlns:a16="http://schemas.microsoft.com/office/drawing/2014/main" id="{F0025A2C-119A-41F0-9448-6D877739E5F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2" name="直線コネクタ 461">
          <a:extLst>
            <a:ext uri="{FF2B5EF4-FFF2-40B4-BE49-F238E27FC236}">
              <a16:creationId xmlns:a16="http://schemas.microsoft.com/office/drawing/2014/main" id="{B7B458F0-455F-4115-8610-1FCC9B7A0BB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3" name="テキスト ボックス 462">
          <a:extLst>
            <a:ext uri="{FF2B5EF4-FFF2-40B4-BE49-F238E27FC236}">
              <a16:creationId xmlns:a16="http://schemas.microsoft.com/office/drawing/2014/main" id="{878C043C-9C34-4938-98C3-C7E16E11557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4" name="直線コネクタ 463">
          <a:extLst>
            <a:ext uri="{FF2B5EF4-FFF2-40B4-BE49-F238E27FC236}">
              <a16:creationId xmlns:a16="http://schemas.microsoft.com/office/drawing/2014/main" id="{AD79D904-0757-4985-9060-CFEBDEBA668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5" name="テキスト ボックス 464">
          <a:extLst>
            <a:ext uri="{FF2B5EF4-FFF2-40B4-BE49-F238E27FC236}">
              <a16:creationId xmlns:a16="http://schemas.microsoft.com/office/drawing/2014/main" id="{6CFA1896-855F-4EAA-820A-BFF99883B1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B0B94F78-4D96-4452-8748-6DBBDF8A53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7" name="テキスト ボックス 466">
          <a:extLst>
            <a:ext uri="{FF2B5EF4-FFF2-40B4-BE49-F238E27FC236}">
              <a16:creationId xmlns:a16="http://schemas.microsoft.com/office/drawing/2014/main" id="{4A4680E6-9AF6-4164-827F-CE27600009D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8" name="【公民館】&#10;有形固定資産減価償却率グラフ枠">
          <a:extLst>
            <a:ext uri="{FF2B5EF4-FFF2-40B4-BE49-F238E27FC236}">
              <a16:creationId xmlns:a16="http://schemas.microsoft.com/office/drawing/2014/main" id="{F1313938-DFEE-4EA1-930C-74846BAD23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469" name="直線コネクタ 468">
          <a:extLst>
            <a:ext uri="{FF2B5EF4-FFF2-40B4-BE49-F238E27FC236}">
              <a16:creationId xmlns:a16="http://schemas.microsoft.com/office/drawing/2014/main" id="{70F9BA3B-8A14-498D-A58F-83E26E6145C4}"/>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470" name="【公民館】&#10;有形固定資産減価償却率最小値テキスト">
          <a:extLst>
            <a:ext uri="{FF2B5EF4-FFF2-40B4-BE49-F238E27FC236}">
              <a16:creationId xmlns:a16="http://schemas.microsoft.com/office/drawing/2014/main" id="{9A6D0738-0F45-4D89-962C-AE6C4671AB5C}"/>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471" name="直線コネクタ 470">
          <a:extLst>
            <a:ext uri="{FF2B5EF4-FFF2-40B4-BE49-F238E27FC236}">
              <a16:creationId xmlns:a16="http://schemas.microsoft.com/office/drawing/2014/main" id="{3B3C5754-2531-419D-9BA4-B5F78BA9E2DB}"/>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472" name="【公民館】&#10;有形固定資産減価償却率最大値テキスト">
          <a:extLst>
            <a:ext uri="{FF2B5EF4-FFF2-40B4-BE49-F238E27FC236}">
              <a16:creationId xmlns:a16="http://schemas.microsoft.com/office/drawing/2014/main" id="{EF8D166B-29E5-4A02-A0C6-A6CB13FD7DF1}"/>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473" name="直線コネクタ 472">
          <a:extLst>
            <a:ext uri="{FF2B5EF4-FFF2-40B4-BE49-F238E27FC236}">
              <a16:creationId xmlns:a16="http://schemas.microsoft.com/office/drawing/2014/main" id="{74FD43C6-9C49-479B-ADF1-783C1F80B15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474" name="【公民館】&#10;有形固定資産減価償却率平均値テキスト">
          <a:extLst>
            <a:ext uri="{FF2B5EF4-FFF2-40B4-BE49-F238E27FC236}">
              <a16:creationId xmlns:a16="http://schemas.microsoft.com/office/drawing/2014/main" id="{C379000F-34C3-4CB7-88C2-E83E51E9BAA0}"/>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475" name="フローチャート: 判断 474">
          <a:extLst>
            <a:ext uri="{FF2B5EF4-FFF2-40B4-BE49-F238E27FC236}">
              <a16:creationId xmlns:a16="http://schemas.microsoft.com/office/drawing/2014/main" id="{11CC23EB-43D9-4653-94F2-33EF955CCF07}"/>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476" name="フローチャート: 判断 475">
          <a:extLst>
            <a:ext uri="{FF2B5EF4-FFF2-40B4-BE49-F238E27FC236}">
              <a16:creationId xmlns:a16="http://schemas.microsoft.com/office/drawing/2014/main" id="{FE6A5D21-D5C5-4FF2-B950-7523558837E3}"/>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477" name="フローチャート: 判断 476">
          <a:extLst>
            <a:ext uri="{FF2B5EF4-FFF2-40B4-BE49-F238E27FC236}">
              <a16:creationId xmlns:a16="http://schemas.microsoft.com/office/drawing/2014/main" id="{46BE1760-A412-4E40-BA83-9A2366CFD6A4}"/>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478" name="フローチャート: 判断 477">
          <a:extLst>
            <a:ext uri="{FF2B5EF4-FFF2-40B4-BE49-F238E27FC236}">
              <a16:creationId xmlns:a16="http://schemas.microsoft.com/office/drawing/2014/main" id="{74B83194-A9C7-48A7-83BE-B8D454A484CF}"/>
            </a:ext>
          </a:extLst>
        </xdr:cNvPr>
        <xdr:cNvSpPr/>
      </xdr:nvSpPr>
      <xdr:spPr>
        <a:xfrm>
          <a:off x="1365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479" name="フローチャート: 判断 478">
          <a:extLst>
            <a:ext uri="{FF2B5EF4-FFF2-40B4-BE49-F238E27FC236}">
              <a16:creationId xmlns:a16="http://schemas.microsoft.com/office/drawing/2014/main" id="{BF5388D3-D2CE-4251-9B8D-E46B2EA42BE5}"/>
            </a:ext>
          </a:extLst>
        </xdr:cNvPr>
        <xdr:cNvSpPr/>
      </xdr:nvSpPr>
      <xdr:spPr>
        <a:xfrm>
          <a:off x="12763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E3C2838-A590-4061-B921-01600BB3D5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284A2A43-18DC-44F0-85F0-2624300854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81AAC60B-4695-40D5-9CCA-512DAA9BDC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3C94F0D7-349E-4892-B6AB-64B367F707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4ADACAE-2EE0-45C4-BDCE-A20A38954F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92075</xdr:rowOff>
    </xdr:from>
    <xdr:to>
      <xdr:col>85</xdr:col>
      <xdr:colOff>177800</xdr:colOff>
      <xdr:row>107</xdr:row>
      <xdr:rowOff>22225</xdr:rowOff>
    </xdr:to>
    <xdr:sp macro="" textlink="">
      <xdr:nvSpPr>
        <xdr:cNvPr id="485" name="楕円 484">
          <a:extLst>
            <a:ext uri="{FF2B5EF4-FFF2-40B4-BE49-F238E27FC236}">
              <a16:creationId xmlns:a16="http://schemas.microsoft.com/office/drawing/2014/main" id="{876B44A0-EC96-475D-A5C5-0A622BCA6944}"/>
            </a:ext>
          </a:extLst>
        </xdr:cNvPr>
        <xdr:cNvSpPr/>
      </xdr:nvSpPr>
      <xdr:spPr>
        <a:xfrm>
          <a:off x="16268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70502</xdr:rowOff>
    </xdr:from>
    <xdr:ext cx="405111" cy="259045"/>
    <xdr:sp macro="" textlink="">
      <xdr:nvSpPr>
        <xdr:cNvPr id="486" name="【公民館】&#10;有形固定資産減価償却率該当値テキスト">
          <a:extLst>
            <a:ext uri="{FF2B5EF4-FFF2-40B4-BE49-F238E27FC236}">
              <a16:creationId xmlns:a16="http://schemas.microsoft.com/office/drawing/2014/main" id="{C9C5D99C-62AD-4B51-B81A-1B894AEDFF80}"/>
            </a:ext>
          </a:extLst>
        </xdr:cNvPr>
        <xdr:cNvSpPr txBox="1"/>
      </xdr:nvSpPr>
      <xdr:spPr>
        <a:xfrm>
          <a:off x="16357600"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487" name="楕円 486">
          <a:extLst>
            <a:ext uri="{FF2B5EF4-FFF2-40B4-BE49-F238E27FC236}">
              <a16:creationId xmlns:a16="http://schemas.microsoft.com/office/drawing/2014/main" id="{FE599F71-BE51-4736-9CF3-375B7CF38D4B}"/>
            </a:ext>
          </a:extLst>
        </xdr:cNvPr>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104775</xdr:rowOff>
    </xdr:from>
    <xdr:to>
      <xdr:col>85</xdr:col>
      <xdr:colOff>127000</xdr:colOff>
      <xdr:row>106</xdr:row>
      <xdr:rowOff>142875</xdr:rowOff>
    </xdr:to>
    <xdr:cxnSp macro="">
      <xdr:nvCxnSpPr>
        <xdr:cNvPr id="488" name="直線コネクタ 487">
          <a:extLst>
            <a:ext uri="{FF2B5EF4-FFF2-40B4-BE49-F238E27FC236}">
              <a16:creationId xmlns:a16="http://schemas.microsoft.com/office/drawing/2014/main" id="{0915D437-F162-472E-AB7A-8F6FAE565283}"/>
            </a:ext>
          </a:extLst>
        </xdr:cNvPr>
        <xdr:cNvCxnSpPr/>
      </xdr:nvCxnSpPr>
      <xdr:spPr>
        <a:xfrm>
          <a:off x="15481300" y="18278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489" name="楕円 488">
          <a:extLst>
            <a:ext uri="{FF2B5EF4-FFF2-40B4-BE49-F238E27FC236}">
              <a16:creationId xmlns:a16="http://schemas.microsoft.com/office/drawing/2014/main" id="{B159DA35-9A26-422F-BB1B-2319636CDE6E}"/>
            </a:ext>
          </a:extLst>
        </xdr:cNvPr>
        <xdr:cNvSpPr/>
      </xdr:nvSpPr>
      <xdr:spPr>
        <a:xfrm>
          <a:off x="14541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106</xdr:row>
      <xdr:rowOff>104775</xdr:rowOff>
    </xdr:to>
    <xdr:cxnSp macro="">
      <xdr:nvCxnSpPr>
        <xdr:cNvPr id="490" name="直線コネクタ 489">
          <a:extLst>
            <a:ext uri="{FF2B5EF4-FFF2-40B4-BE49-F238E27FC236}">
              <a16:creationId xmlns:a16="http://schemas.microsoft.com/office/drawing/2014/main" id="{14961A7B-9B7C-4C65-842D-F78D3386EF21}"/>
            </a:ext>
          </a:extLst>
        </xdr:cNvPr>
        <xdr:cNvCxnSpPr/>
      </xdr:nvCxnSpPr>
      <xdr:spPr>
        <a:xfrm>
          <a:off x="14592300" y="1824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491" name="楕円 490">
          <a:extLst>
            <a:ext uri="{FF2B5EF4-FFF2-40B4-BE49-F238E27FC236}">
              <a16:creationId xmlns:a16="http://schemas.microsoft.com/office/drawing/2014/main" id="{A8A17E8D-9D9F-4761-B403-93DCD7DE2A62}"/>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66675</xdr:rowOff>
    </xdr:to>
    <xdr:cxnSp macro="">
      <xdr:nvCxnSpPr>
        <xdr:cNvPr id="492" name="直線コネクタ 491">
          <a:extLst>
            <a:ext uri="{FF2B5EF4-FFF2-40B4-BE49-F238E27FC236}">
              <a16:creationId xmlns:a16="http://schemas.microsoft.com/office/drawing/2014/main" id="{787459A3-7DAF-41C5-B6E1-B7CE601A5DEE}"/>
            </a:ext>
          </a:extLst>
        </xdr:cNvPr>
        <xdr:cNvCxnSpPr/>
      </xdr:nvCxnSpPr>
      <xdr:spPr>
        <a:xfrm>
          <a:off x="13703300" y="18204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113030</xdr:rowOff>
    </xdr:from>
    <xdr:to>
      <xdr:col>67</xdr:col>
      <xdr:colOff>101600</xdr:colOff>
      <xdr:row>106</xdr:row>
      <xdr:rowOff>43180</xdr:rowOff>
    </xdr:to>
    <xdr:sp macro="" textlink="">
      <xdr:nvSpPr>
        <xdr:cNvPr id="493" name="楕円 492">
          <a:extLst>
            <a:ext uri="{FF2B5EF4-FFF2-40B4-BE49-F238E27FC236}">
              <a16:creationId xmlns:a16="http://schemas.microsoft.com/office/drawing/2014/main" id="{62AEF2EC-9C22-456E-AF4F-CA666B0B0695}"/>
            </a:ext>
          </a:extLst>
        </xdr:cNvPr>
        <xdr:cNvSpPr/>
      </xdr:nvSpPr>
      <xdr:spPr>
        <a:xfrm>
          <a:off x="1276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163830</xdr:rowOff>
    </xdr:from>
    <xdr:to>
      <xdr:col>71</xdr:col>
      <xdr:colOff>177800</xdr:colOff>
      <xdr:row>106</xdr:row>
      <xdr:rowOff>30480</xdr:rowOff>
    </xdr:to>
    <xdr:cxnSp macro="">
      <xdr:nvCxnSpPr>
        <xdr:cNvPr id="494" name="直線コネクタ 493">
          <a:extLst>
            <a:ext uri="{FF2B5EF4-FFF2-40B4-BE49-F238E27FC236}">
              <a16:creationId xmlns:a16="http://schemas.microsoft.com/office/drawing/2014/main" id="{B2BD4C9C-EA5A-42D0-8288-EC8666217CD0}"/>
            </a:ext>
          </a:extLst>
        </xdr:cNvPr>
        <xdr:cNvCxnSpPr/>
      </xdr:nvCxnSpPr>
      <xdr:spPr>
        <a:xfrm>
          <a:off x="12814300" y="1816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495" name="n_1aveValue【公民館】&#10;有形固定資産減価償却率">
          <a:extLst>
            <a:ext uri="{FF2B5EF4-FFF2-40B4-BE49-F238E27FC236}">
              <a16:creationId xmlns:a16="http://schemas.microsoft.com/office/drawing/2014/main" id="{150C4C3C-D6F1-4145-8A5A-9BBEB47F7E5A}"/>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496" name="n_2aveValue【公民館】&#10;有形固定資産減価償却率">
          <a:extLst>
            <a:ext uri="{FF2B5EF4-FFF2-40B4-BE49-F238E27FC236}">
              <a16:creationId xmlns:a16="http://schemas.microsoft.com/office/drawing/2014/main" id="{BE52E21D-660B-42DD-81E1-60D3935DF24F}"/>
            </a:ext>
          </a:extLst>
        </xdr:cNvPr>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497" name="n_3aveValue【公民館】&#10;有形固定資産減価償却率">
          <a:extLst>
            <a:ext uri="{FF2B5EF4-FFF2-40B4-BE49-F238E27FC236}">
              <a16:creationId xmlns:a16="http://schemas.microsoft.com/office/drawing/2014/main" id="{B04CF937-3CCE-4ACF-9B1D-2E4AA38A007B}"/>
            </a:ext>
          </a:extLst>
        </xdr:cNvPr>
        <xdr:cNvSpPr txBox="1"/>
      </xdr:nvSpPr>
      <xdr:spPr>
        <a:xfrm>
          <a:off x="13500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498" name="n_4aveValue【公民館】&#10;有形固定資産減価償却率">
          <a:extLst>
            <a:ext uri="{FF2B5EF4-FFF2-40B4-BE49-F238E27FC236}">
              <a16:creationId xmlns:a16="http://schemas.microsoft.com/office/drawing/2014/main" id="{400ED8C9-610F-4732-883C-415A1D81C38C}"/>
            </a:ext>
          </a:extLst>
        </xdr:cNvPr>
        <xdr:cNvSpPr txBox="1"/>
      </xdr:nvSpPr>
      <xdr:spPr>
        <a:xfrm>
          <a:off x="12611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499" name="n_1mainValue【公民館】&#10;有形固定資産減価償却率">
          <a:extLst>
            <a:ext uri="{FF2B5EF4-FFF2-40B4-BE49-F238E27FC236}">
              <a16:creationId xmlns:a16="http://schemas.microsoft.com/office/drawing/2014/main" id="{887B5D82-23E1-450C-96BA-2FA771311948}"/>
            </a:ext>
          </a:extLst>
        </xdr:cNvPr>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108602</xdr:rowOff>
    </xdr:from>
    <xdr:ext cx="405111" cy="259045"/>
    <xdr:sp macro="" textlink="">
      <xdr:nvSpPr>
        <xdr:cNvPr id="500" name="n_2mainValue【公民館】&#10;有形固定資産減価償却率">
          <a:extLst>
            <a:ext uri="{FF2B5EF4-FFF2-40B4-BE49-F238E27FC236}">
              <a16:creationId xmlns:a16="http://schemas.microsoft.com/office/drawing/2014/main" id="{4E873CAA-793E-415D-B7F3-F65C9EB2769D}"/>
            </a:ext>
          </a:extLst>
        </xdr:cNvPr>
        <xdr:cNvSpPr txBox="1"/>
      </xdr:nvSpPr>
      <xdr:spPr>
        <a:xfrm>
          <a:off x="14389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501" name="n_3mainValue【公民館】&#10;有形固定資産減価償却率">
          <a:extLst>
            <a:ext uri="{FF2B5EF4-FFF2-40B4-BE49-F238E27FC236}">
              <a16:creationId xmlns:a16="http://schemas.microsoft.com/office/drawing/2014/main" id="{32F6E9A5-AF24-4DAD-9867-A1EFFED7DD7C}"/>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34307</xdr:rowOff>
    </xdr:from>
    <xdr:ext cx="405111" cy="259045"/>
    <xdr:sp macro="" textlink="">
      <xdr:nvSpPr>
        <xdr:cNvPr id="502" name="n_4mainValue【公民館】&#10;有形固定資産減価償却率">
          <a:extLst>
            <a:ext uri="{FF2B5EF4-FFF2-40B4-BE49-F238E27FC236}">
              <a16:creationId xmlns:a16="http://schemas.microsoft.com/office/drawing/2014/main" id="{9A5445A3-9463-4F45-9106-51DB739F5071}"/>
            </a:ext>
          </a:extLst>
        </xdr:cNvPr>
        <xdr:cNvSpPr txBox="1"/>
      </xdr:nvSpPr>
      <xdr:spPr>
        <a:xfrm>
          <a:off x="12611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C74DD45C-C0F3-4791-89FC-ED0EE67EEE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2F1DC4DD-21B1-4406-8E62-1416967289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0A380609-1144-4C04-A966-18A1FC90C6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3AAD2F23-A684-4CDF-B1B4-A5A4EE2F2C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954DAD69-5BC1-46C6-AE10-F7E1AC2E50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921FB6B2-2F1A-4A51-AEBF-4DE1A5F924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A9A7E9E5-3BE9-4BD5-93C8-7B4D0ED0E0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2BA31C7D-B329-47EC-879E-ED56E29067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EBA32DEE-D1A2-460B-9A93-21D5320298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09C7E06F-D426-4137-B177-818BCFB1C5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1685E47B-6615-413D-BF98-09A5D31ED3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9A0E6CB8-C557-4CC2-B126-FAF54AFDB28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B8EA4A1C-1DC7-4FD0-A10D-A5E233B0324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D131232B-5A75-4443-8C80-0FF5CF1B3E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807017B7-8B2E-49C1-A584-53916B30951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0B930146-B247-4743-A02E-583842DBC8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EC92320D-7113-4540-9EC8-B863EDCF6A5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059E7351-E470-45B8-BD30-E272D293440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44AE8F53-35F2-4859-8655-615574696E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C2674873-1809-418A-9DB3-9B489AE869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70049099-1C71-4BEF-96BA-BB6D22BC7B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736EF551-3792-4862-BEB7-4A3E529120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公民館】&#10;一人当たり面積グラフ枠">
          <a:extLst>
            <a:ext uri="{FF2B5EF4-FFF2-40B4-BE49-F238E27FC236}">
              <a16:creationId xmlns:a16="http://schemas.microsoft.com/office/drawing/2014/main" id="{D6297D67-11B6-4A33-85C7-8B1F4BAE77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526" name="直線コネクタ 525">
          <a:extLst>
            <a:ext uri="{FF2B5EF4-FFF2-40B4-BE49-F238E27FC236}">
              <a16:creationId xmlns:a16="http://schemas.microsoft.com/office/drawing/2014/main" id="{7BFB3DBD-BD48-46EA-B922-C663349DEBB8}"/>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527" name="【公民館】&#10;一人当たり面積最小値テキスト">
          <a:extLst>
            <a:ext uri="{FF2B5EF4-FFF2-40B4-BE49-F238E27FC236}">
              <a16:creationId xmlns:a16="http://schemas.microsoft.com/office/drawing/2014/main" id="{4B4F7676-8732-4CCC-B926-E52456FD74AA}"/>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528" name="直線コネクタ 527">
          <a:extLst>
            <a:ext uri="{FF2B5EF4-FFF2-40B4-BE49-F238E27FC236}">
              <a16:creationId xmlns:a16="http://schemas.microsoft.com/office/drawing/2014/main" id="{FE6189FE-4566-4649-A2EA-FC82DDE8F03C}"/>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529" name="【公民館】&#10;一人当たり面積最大値テキスト">
          <a:extLst>
            <a:ext uri="{FF2B5EF4-FFF2-40B4-BE49-F238E27FC236}">
              <a16:creationId xmlns:a16="http://schemas.microsoft.com/office/drawing/2014/main" id="{AD3FF232-1335-43F0-BED0-8DB0C6004218}"/>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530" name="直線コネクタ 529">
          <a:extLst>
            <a:ext uri="{FF2B5EF4-FFF2-40B4-BE49-F238E27FC236}">
              <a16:creationId xmlns:a16="http://schemas.microsoft.com/office/drawing/2014/main" id="{FEA4642B-5F67-4471-8F35-E6354627899A}"/>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531" name="【公民館】&#10;一人当たり面積平均値テキスト">
          <a:extLst>
            <a:ext uri="{FF2B5EF4-FFF2-40B4-BE49-F238E27FC236}">
              <a16:creationId xmlns:a16="http://schemas.microsoft.com/office/drawing/2014/main" id="{A5A90942-718D-41BF-9F27-D74F285FB6F2}"/>
            </a:ext>
          </a:extLst>
        </xdr:cNvPr>
        <xdr:cNvSpPr txBox="1"/>
      </xdr:nvSpPr>
      <xdr:spPr>
        <a:xfrm>
          <a:off x="22199600" y="1819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532" name="フローチャート: 判断 531">
          <a:extLst>
            <a:ext uri="{FF2B5EF4-FFF2-40B4-BE49-F238E27FC236}">
              <a16:creationId xmlns:a16="http://schemas.microsoft.com/office/drawing/2014/main" id="{E3F0ACAD-0365-4643-BD13-28C07FCC898C}"/>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533" name="フローチャート: 判断 532">
          <a:extLst>
            <a:ext uri="{FF2B5EF4-FFF2-40B4-BE49-F238E27FC236}">
              <a16:creationId xmlns:a16="http://schemas.microsoft.com/office/drawing/2014/main" id="{5FF233C8-8800-41FB-8367-EF0432154AB7}"/>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534" name="フローチャート: 判断 533">
          <a:extLst>
            <a:ext uri="{FF2B5EF4-FFF2-40B4-BE49-F238E27FC236}">
              <a16:creationId xmlns:a16="http://schemas.microsoft.com/office/drawing/2014/main" id="{AAD57C39-CC81-40C9-ABC5-572B395BBCE6}"/>
            </a:ext>
          </a:extLst>
        </xdr:cNvPr>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535" name="フローチャート: 判断 534">
          <a:extLst>
            <a:ext uri="{FF2B5EF4-FFF2-40B4-BE49-F238E27FC236}">
              <a16:creationId xmlns:a16="http://schemas.microsoft.com/office/drawing/2014/main" id="{6A2368B6-21EE-43FA-A396-DB60758697A3}"/>
            </a:ext>
          </a:extLst>
        </xdr:cNvPr>
        <xdr:cNvSpPr/>
      </xdr:nvSpPr>
      <xdr:spPr>
        <a:xfrm>
          <a:off x="19494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536" name="フローチャート: 判断 535">
          <a:extLst>
            <a:ext uri="{FF2B5EF4-FFF2-40B4-BE49-F238E27FC236}">
              <a16:creationId xmlns:a16="http://schemas.microsoft.com/office/drawing/2014/main" id="{B94D0C87-4760-40B8-8859-9C8DFF4DD0EB}"/>
            </a:ext>
          </a:extLst>
        </xdr:cNvPr>
        <xdr:cNvSpPr/>
      </xdr:nvSpPr>
      <xdr:spPr>
        <a:xfrm>
          <a:off x="18605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79EFDA8-31D2-4E2C-B2BA-1C070019E0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D19BB58-4639-4673-801F-9BBA148E07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1DA151F2-4383-4215-92AA-EA6ED37D7B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83BD4D37-53AA-4E61-A558-FD5B06D81C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E0E45D92-DD3C-4FAA-BDDE-B6F44B4659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42" name="楕円 541">
          <a:extLst>
            <a:ext uri="{FF2B5EF4-FFF2-40B4-BE49-F238E27FC236}">
              <a16:creationId xmlns:a16="http://schemas.microsoft.com/office/drawing/2014/main" id="{87EB5E38-D286-4AD5-A9A7-5B40F36450D2}"/>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543" name="【公民館】&#10;一人当たり面積該当値テキスト">
          <a:extLst>
            <a:ext uri="{FF2B5EF4-FFF2-40B4-BE49-F238E27FC236}">
              <a16:creationId xmlns:a16="http://schemas.microsoft.com/office/drawing/2014/main" id="{93F0E1BE-09F6-4CA7-9303-108E18998451}"/>
            </a:ext>
          </a:extLst>
        </xdr:cNvPr>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161037</xdr:rowOff>
    </xdr:from>
    <xdr:to>
      <xdr:col>112</xdr:col>
      <xdr:colOff>38100</xdr:colOff>
      <xdr:row>108</xdr:row>
      <xdr:rowOff>91187</xdr:rowOff>
    </xdr:to>
    <xdr:sp macro="" textlink="">
      <xdr:nvSpPr>
        <xdr:cNvPr id="544" name="楕円 543">
          <a:extLst>
            <a:ext uri="{FF2B5EF4-FFF2-40B4-BE49-F238E27FC236}">
              <a16:creationId xmlns:a16="http://schemas.microsoft.com/office/drawing/2014/main" id="{E7A12BCE-6284-45A6-BB2D-799292CEF53C}"/>
            </a:ext>
          </a:extLst>
        </xdr:cNvPr>
        <xdr:cNvSpPr/>
      </xdr:nvSpPr>
      <xdr:spPr>
        <a:xfrm>
          <a:off x="21272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40387</xdr:rowOff>
    </xdr:to>
    <xdr:cxnSp macro="">
      <xdr:nvCxnSpPr>
        <xdr:cNvPr id="545" name="直線コネクタ 544">
          <a:extLst>
            <a:ext uri="{FF2B5EF4-FFF2-40B4-BE49-F238E27FC236}">
              <a16:creationId xmlns:a16="http://schemas.microsoft.com/office/drawing/2014/main" id="{9AAC27E9-6B30-4980-BAD7-9B611CF8BDA2}"/>
            </a:ext>
          </a:extLst>
        </xdr:cNvPr>
        <xdr:cNvCxnSpPr/>
      </xdr:nvCxnSpPr>
      <xdr:spPr>
        <a:xfrm flipV="1">
          <a:off x="21323300" y="185547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163322</xdr:rowOff>
    </xdr:from>
    <xdr:to>
      <xdr:col>107</xdr:col>
      <xdr:colOff>101600</xdr:colOff>
      <xdr:row>108</xdr:row>
      <xdr:rowOff>93472</xdr:rowOff>
    </xdr:to>
    <xdr:sp macro="" textlink="">
      <xdr:nvSpPr>
        <xdr:cNvPr id="546" name="楕円 545">
          <a:extLst>
            <a:ext uri="{FF2B5EF4-FFF2-40B4-BE49-F238E27FC236}">
              <a16:creationId xmlns:a16="http://schemas.microsoft.com/office/drawing/2014/main" id="{AFC95AC9-8364-4C44-BD69-0C039F9060ED}"/>
            </a:ext>
          </a:extLst>
        </xdr:cNvPr>
        <xdr:cNvSpPr/>
      </xdr:nvSpPr>
      <xdr:spPr>
        <a:xfrm>
          <a:off x="20383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40387</xdr:rowOff>
    </xdr:from>
    <xdr:to>
      <xdr:col>111</xdr:col>
      <xdr:colOff>177800</xdr:colOff>
      <xdr:row>108</xdr:row>
      <xdr:rowOff>42672</xdr:rowOff>
    </xdr:to>
    <xdr:cxnSp macro="">
      <xdr:nvCxnSpPr>
        <xdr:cNvPr id="547" name="直線コネクタ 546">
          <a:extLst>
            <a:ext uri="{FF2B5EF4-FFF2-40B4-BE49-F238E27FC236}">
              <a16:creationId xmlns:a16="http://schemas.microsoft.com/office/drawing/2014/main" id="{596EE75D-ACAB-4DC2-848C-B490CE5F6D3F}"/>
            </a:ext>
          </a:extLst>
        </xdr:cNvPr>
        <xdr:cNvCxnSpPr/>
      </xdr:nvCxnSpPr>
      <xdr:spPr>
        <a:xfrm flipV="1">
          <a:off x="20434300" y="185569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164846</xdr:rowOff>
    </xdr:from>
    <xdr:to>
      <xdr:col>102</xdr:col>
      <xdr:colOff>165100</xdr:colOff>
      <xdr:row>108</xdr:row>
      <xdr:rowOff>94996</xdr:rowOff>
    </xdr:to>
    <xdr:sp macro="" textlink="">
      <xdr:nvSpPr>
        <xdr:cNvPr id="548" name="楕円 547">
          <a:extLst>
            <a:ext uri="{FF2B5EF4-FFF2-40B4-BE49-F238E27FC236}">
              <a16:creationId xmlns:a16="http://schemas.microsoft.com/office/drawing/2014/main" id="{72C48CEB-184B-43B8-A91A-BD3F7FA0BE57}"/>
            </a:ext>
          </a:extLst>
        </xdr:cNvPr>
        <xdr:cNvSpPr/>
      </xdr:nvSpPr>
      <xdr:spPr>
        <a:xfrm>
          <a:off x="19494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42672</xdr:rowOff>
    </xdr:from>
    <xdr:to>
      <xdr:col>107</xdr:col>
      <xdr:colOff>50800</xdr:colOff>
      <xdr:row>108</xdr:row>
      <xdr:rowOff>44196</xdr:rowOff>
    </xdr:to>
    <xdr:cxnSp macro="">
      <xdr:nvCxnSpPr>
        <xdr:cNvPr id="549" name="直線コネクタ 548">
          <a:extLst>
            <a:ext uri="{FF2B5EF4-FFF2-40B4-BE49-F238E27FC236}">
              <a16:creationId xmlns:a16="http://schemas.microsoft.com/office/drawing/2014/main" id="{94F9E8D0-8FCC-4F6B-9B33-CF4627075786}"/>
            </a:ext>
          </a:extLst>
        </xdr:cNvPr>
        <xdr:cNvCxnSpPr/>
      </xdr:nvCxnSpPr>
      <xdr:spPr>
        <a:xfrm flipV="1">
          <a:off x="19545300" y="185592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167132</xdr:rowOff>
    </xdr:from>
    <xdr:to>
      <xdr:col>98</xdr:col>
      <xdr:colOff>38100</xdr:colOff>
      <xdr:row>108</xdr:row>
      <xdr:rowOff>97282</xdr:rowOff>
    </xdr:to>
    <xdr:sp macro="" textlink="">
      <xdr:nvSpPr>
        <xdr:cNvPr id="550" name="楕円 549">
          <a:extLst>
            <a:ext uri="{FF2B5EF4-FFF2-40B4-BE49-F238E27FC236}">
              <a16:creationId xmlns:a16="http://schemas.microsoft.com/office/drawing/2014/main" id="{4ECC4821-D68C-4E15-B9A4-B14BE67EAA6F}"/>
            </a:ext>
          </a:extLst>
        </xdr:cNvPr>
        <xdr:cNvSpPr/>
      </xdr:nvSpPr>
      <xdr:spPr>
        <a:xfrm>
          <a:off x="18605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44196</xdr:rowOff>
    </xdr:from>
    <xdr:to>
      <xdr:col>102</xdr:col>
      <xdr:colOff>114300</xdr:colOff>
      <xdr:row>108</xdr:row>
      <xdr:rowOff>46482</xdr:rowOff>
    </xdr:to>
    <xdr:cxnSp macro="">
      <xdr:nvCxnSpPr>
        <xdr:cNvPr id="551" name="直線コネクタ 550">
          <a:extLst>
            <a:ext uri="{FF2B5EF4-FFF2-40B4-BE49-F238E27FC236}">
              <a16:creationId xmlns:a16="http://schemas.microsoft.com/office/drawing/2014/main" id="{59DFB70B-D30D-4F9D-8860-462B545514FA}"/>
            </a:ext>
          </a:extLst>
        </xdr:cNvPr>
        <xdr:cNvCxnSpPr/>
      </xdr:nvCxnSpPr>
      <xdr:spPr>
        <a:xfrm flipV="1">
          <a:off x="18656300" y="18560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552" name="n_1aveValue【公民館】&#10;一人当たり面積">
          <a:extLst>
            <a:ext uri="{FF2B5EF4-FFF2-40B4-BE49-F238E27FC236}">
              <a16:creationId xmlns:a16="http://schemas.microsoft.com/office/drawing/2014/main" id="{87659D81-FC32-4489-A437-2F3BE01426CE}"/>
            </a:ext>
          </a:extLst>
        </xdr:cNvPr>
        <xdr:cNvSpPr txBox="1"/>
      </xdr:nvSpPr>
      <xdr:spPr>
        <a:xfrm>
          <a:off x="210757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553" name="n_2aveValue【公民館】&#10;一人当たり面積">
          <a:extLst>
            <a:ext uri="{FF2B5EF4-FFF2-40B4-BE49-F238E27FC236}">
              <a16:creationId xmlns:a16="http://schemas.microsoft.com/office/drawing/2014/main" id="{01D63A17-BD79-47CE-B0C9-B3B8D0E81C80}"/>
            </a:ext>
          </a:extLst>
        </xdr:cNvPr>
        <xdr:cNvSpPr txBox="1"/>
      </xdr:nvSpPr>
      <xdr:spPr>
        <a:xfrm>
          <a:off x="20199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554" name="n_3aveValue【公民館】&#10;一人当たり面積">
          <a:extLst>
            <a:ext uri="{FF2B5EF4-FFF2-40B4-BE49-F238E27FC236}">
              <a16:creationId xmlns:a16="http://schemas.microsoft.com/office/drawing/2014/main" id="{76523D47-F398-4FCD-9930-8DA52F5F0888}"/>
            </a:ext>
          </a:extLst>
        </xdr:cNvPr>
        <xdr:cNvSpPr txBox="1"/>
      </xdr:nvSpPr>
      <xdr:spPr>
        <a:xfrm>
          <a:off x="19310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555" name="n_4aveValue【公民館】&#10;一人当たり面積">
          <a:extLst>
            <a:ext uri="{FF2B5EF4-FFF2-40B4-BE49-F238E27FC236}">
              <a16:creationId xmlns:a16="http://schemas.microsoft.com/office/drawing/2014/main" id="{29D37C61-062F-42F7-9961-C1024F8AA70F}"/>
            </a:ext>
          </a:extLst>
        </xdr:cNvPr>
        <xdr:cNvSpPr txBox="1"/>
      </xdr:nvSpPr>
      <xdr:spPr>
        <a:xfrm>
          <a:off x="18421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82314</xdr:rowOff>
    </xdr:from>
    <xdr:ext cx="469744" cy="259045"/>
    <xdr:sp macro="" textlink="">
      <xdr:nvSpPr>
        <xdr:cNvPr id="556" name="n_1mainValue【公民館】&#10;一人当たり面積">
          <a:extLst>
            <a:ext uri="{FF2B5EF4-FFF2-40B4-BE49-F238E27FC236}">
              <a16:creationId xmlns:a16="http://schemas.microsoft.com/office/drawing/2014/main" id="{C613ECCA-E6C0-4CD9-9BDB-19179066362A}"/>
            </a:ext>
          </a:extLst>
        </xdr:cNvPr>
        <xdr:cNvSpPr txBox="1"/>
      </xdr:nvSpPr>
      <xdr:spPr>
        <a:xfrm>
          <a:off x="21075727"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84599</xdr:rowOff>
    </xdr:from>
    <xdr:ext cx="469744" cy="259045"/>
    <xdr:sp macro="" textlink="">
      <xdr:nvSpPr>
        <xdr:cNvPr id="557" name="n_2mainValue【公民館】&#10;一人当たり面積">
          <a:extLst>
            <a:ext uri="{FF2B5EF4-FFF2-40B4-BE49-F238E27FC236}">
              <a16:creationId xmlns:a16="http://schemas.microsoft.com/office/drawing/2014/main" id="{12040FA1-973F-491D-9F17-D0300CB66F85}"/>
            </a:ext>
          </a:extLst>
        </xdr:cNvPr>
        <xdr:cNvSpPr txBox="1"/>
      </xdr:nvSpPr>
      <xdr:spPr>
        <a:xfrm>
          <a:off x="201994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86123</xdr:rowOff>
    </xdr:from>
    <xdr:ext cx="469744" cy="259045"/>
    <xdr:sp macro="" textlink="">
      <xdr:nvSpPr>
        <xdr:cNvPr id="558" name="n_3mainValue【公民館】&#10;一人当たり面積">
          <a:extLst>
            <a:ext uri="{FF2B5EF4-FFF2-40B4-BE49-F238E27FC236}">
              <a16:creationId xmlns:a16="http://schemas.microsoft.com/office/drawing/2014/main" id="{52CC9078-11C0-4AC8-A07F-2A52383F0B89}"/>
            </a:ext>
          </a:extLst>
        </xdr:cNvPr>
        <xdr:cNvSpPr txBox="1"/>
      </xdr:nvSpPr>
      <xdr:spPr>
        <a:xfrm>
          <a:off x="19310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88409</xdr:rowOff>
    </xdr:from>
    <xdr:ext cx="469744" cy="259045"/>
    <xdr:sp macro="" textlink="">
      <xdr:nvSpPr>
        <xdr:cNvPr id="559" name="n_4mainValue【公民館】&#10;一人当たり面積">
          <a:extLst>
            <a:ext uri="{FF2B5EF4-FFF2-40B4-BE49-F238E27FC236}">
              <a16:creationId xmlns:a16="http://schemas.microsoft.com/office/drawing/2014/main" id="{01DF1FE7-2635-4692-AA26-531F405E9C5A}"/>
            </a:ext>
          </a:extLst>
        </xdr:cNvPr>
        <xdr:cNvSpPr txBox="1"/>
      </xdr:nvSpPr>
      <xdr:spPr>
        <a:xfrm>
          <a:off x="18421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6B2356BD-1117-4FBA-A2D5-5DA7FF2B29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F6218566-D9EC-4036-9AF2-FCD70AA5BA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FF7A9D57-432A-49EB-9D2C-63FE667DF3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青森県平均・類似団体平均の有形固定資産減価償却率と比較して同水準となっている。学校施設は、令和２年度に町内６校ある小学校を１校に統合したことから各種平均より大幅に低くなっ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a:t>
          </a:r>
          <a:r>
            <a:rPr lang="ja-JP" altLang="en-US" sz="1100" b="0" i="0" baseline="0">
              <a:solidFill>
                <a:schemeClr val="dk1"/>
              </a:solidFill>
              <a:effectLst/>
              <a:latin typeface="+mn-lt"/>
              <a:ea typeface="+mn-ea"/>
              <a:cs typeface="+mn-cs"/>
            </a:rPr>
            <a:t>、みどり団地の</a:t>
          </a:r>
          <a:r>
            <a:rPr lang="ja-JP" altLang="ja-JP" sz="1100" b="0" i="0" baseline="0">
              <a:solidFill>
                <a:schemeClr val="dk1"/>
              </a:solidFill>
              <a:effectLst/>
              <a:latin typeface="+mn-lt"/>
              <a:ea typeface="+mn-ea"/>
              <a:cs typeface="+mn-cs"/>
            </a:rPr>
            <a:t>大規模改修による長寿命化と並行して</a:t>
          </a:r>
          <a:r>
            <a:rPr lang="ja-JP" altLang="en-US" sz="1100" b="0" i="0" baseline="0">
              <a:solidFill>
                <a:schemeClr val="dk1"/>
              </a:solidFill>
              <a:effectLst/>
              <a:latin typeface="+mn-lt"/>
              <a:ea typeface="+mn-ea"/>
              <a:cs typeface="+mn-cs"/>
            </a:rPr>
            <a:t>駅東団地の順次</a:t>
          </a:r>
          <a:r>
            <a:rPr lang="ja-JP" altLang="ja-JP" sz="1100" b="0" i="0" baseline="0">
              <a:solidFill>
                <a:schemeClr val="dk1"/>
              </a:solidFill>
              <a:effectLst/>
              <a:latin typeface="+mn-lt"/>
              <a:ea typeface="+mn-ea"/>
              <a:cs typeface="+mn-cs"/>
            </a:rPr>
            <a:t>建替え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0FA6C9-4A45-4B7D-AFBE-CE8C527BD6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996425-3543-4B2B-B7CC-206637525B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8EB469-56B2-44BA-80C9-3613895A84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D9062B-E87A-4BB2-ABFD-443BC67507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A2C479-5018-490A-83BF-4BB7D30254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FA158F-BEA8-4693-BF92-A81DCA849B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44490E-FD1E-48F6-AD3E-3851DFE382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851A95-088E-4245-B550-0EA53A13F1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62445B-6735-4B2C-B6C1-D8F1B9F37F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C2A838-EB41-487B-92A2-EC489B725E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207C9C-EF7F-4FB4-9D2D-00C0482CFD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9A51FD-880F-4361-B818-5A24CE878A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8B88CE-2DC7-461D-A898-6F081499D7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B45D8A-A361-4C11-94BD-C2B826747E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B17C99-A1F3-4783-A947-ECE4F4308F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5081F5-2A08-4A5E-ABB5-842EF9B44F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08A034-A831-4A80-9C5E-26153506C6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76738B-2FA5-49B3-BB48-C1A5B62AD3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98FB31-FE4B-49CE-8E53-5F9971A9E0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9A274D-DF21-419C-AA65-A6C5BC1248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AC8067-7327-4275-9B48-3269546434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DED6A9-49F9-4414-9D52-AE5EA76DAE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44BA31-C93B-45E0-9B10-F29F18385F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7E2E48-459C-4277-89CB-A197897E49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6639EB-AA98-41F1-A7B2-E461F531A4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92390-935B-4B78-B20B-10C42AEEE3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1A86D0-8BCA-4F8C-9732-65B5CA481E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714C6A-8223-4AC4-BCC5-D1E1702C86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5C20F1-232B-4D18-88C0-EAC14712B5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AFC694-2834-4E93-8955-AB473A17FE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56297B-D20B-4EE5-987E-99ABC36321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580BF3-39B0-409C-8567-FCF9406864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4BB700-8EB6-4B8F-8FD5-CE4BC22C71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BA6D81-5FF8-491F-854C-81F312F34F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F323A2-AA3F-4256-A4A4-448D1C893C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851669-7D9E-47FF-BA0F-5C186DF80F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B907FA-BE7C-46B4-ACDD-8749C209A9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CEAB46-5488-4CDD-8F20-4BB01AF437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140734-B827-486D-8952-815663FB4A8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D120552-0B72-4B0B-8FD0-9ED12D51BB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888C203-3CC1-4D77-A444-004B0C7520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ECF87D3-7513-458E-BDC9-4617EE7F25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B4DF9AB-1D7B-43E3-93E8-B9011B1D90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4C81546-52EC-4795-ADF6-BEF6677969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2F0F8E3-5101-4FD6-B452-C2C6B012CF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147A8AA-494F-4EBC-A1C9-AF37A74615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771C54B-ECB7-4900-87F1-3E8BF0E5B22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C1BBCF1-D3FD-4439-851F-97EB2BD20F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4975462-1E24-4A32-8110-D7C8040496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6710533-87A5-41CA-A2C9-7F05D75137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9DACBBA-CF6F-4EF4-A183-D1A9BC79A3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A93A9EF-DCE9-4741-94C0-DA124B1C5E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0645B94-A607-4581-A8CE-9AD8DD640F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9408B74-7DBF-47BC-9BA8-3B4D71ED03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7020008-48B9-4FE4-B831-1468BDC0A2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C1D2929-3218-4230-A7BA-0E58528CCF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A5F54CC-3761-47B5-9CAA-5F3E7E00CB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721230E-6581-4AD8-9C79-E72F6C883D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07D6102-C7B3-4656-9FEA-B365C72050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21A83E2-F9E1-4FD7-B9A4-E07C6519593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4ECF6AE-7A4E-4800-A0EA-5981CAA464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C8ABBD5-07B9-4794-BFAE-71824669C9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FD601CF-F624-4371-BBD2-40513AAAEB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5947829-53C2-44C0-94B7-77531DEF82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882E6E8-9F9C-4B04-8861-F02359B6A2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B0F2415-AA7C-4F69-A943-758D02AB57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8715366-E5A7-4B3A-B9C6-D91565E3C1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0CE365D-F09F-4198-8ABF-D8ED7514026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649E515-93D9-44AC-B6AC-DCF4EE9CE7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B881CE7-F068-434E-9844-0DCA4B2CEA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16DDF0A-46A7-4E6C-A8DF-BBCB7E5C18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CAF4D25-FF98-4493-81CE-DE0F76F78E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15C64B2-932B-4721-8B4C-A03D5734AEA2}"/>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459730A-8A5F-4F08-810B-F41BAD13638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4E898D4-E62B-49DE-A788-E707DFA8EB3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8A11E80-8BF6-48A9-BC53-E7B085AD063A}"/>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78" name="直線コネクタ 77">
          <a:extLst>
            <a:ext uri="{FF2B5EF4-FFF2-40B4-BE49-F238E27FC236}">
              <a16:creationId xmlns:a16="http://schemas.microsoft.com/office/drawing/2014/main" id="{C299FC3B-472B-47BE-A63C-DE46046D3B67}"/>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405E49C-3490-4980-B1C6-8B7603B04960}"/>
            </a:ext>
          </a:extLst>
        </xdr:cNvPr>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80" name="フローチャート: 判断 79">
          <a:extLst>
            <a:ext uri="{FF2B5EF4-FFF2-40B4-BE49-F238E27FC236}">
              <a16:creationId xmlns:a16="http://schemas.microsoft.com/office/drawing/2014/main" id="{5DF37CCE-589C-4B60-8433-C701D31E58CF}"/>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81" name="フローチャート: 判断 80">
          <a:extLst>
            <a:ext uri="{FF2B5EF4-FFF2-40B4-BE49-F238E27FC236}">
              <a16:creationId xmlns:a16="http://schemas.microsoft.com/office/drawing/2014/main" id="{AA3C3418-17F3-49D9-9E12-3415BC88BECC}"/>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82" name="フローチャート: 判断 81">
          <a:extLst>
            <a:ext uri="{FF2B5EF4-FFF2-40B4-BE49-F238E27FC236}">
              <a16:creationId xmlns:a16="http://schemas.microsoft.com/office/drawing/2014/main" id="{A4094A9C-8274-4D41-BF6F-52E954EBF019}"/>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8AAFD461-26AE-4CE1-97DB-7DAD9405A7E8}"/>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4" name="フローチャート: 判断 83">
          <a:extLst>
            <a:ext uri="{FF2B5EF4-FFF2-40B4-BE49-F238E27FC236}">
              <a16:creationId xmlns:a16="http://schemas.microsoft.com/office/drawing/2014/main" id="{36DA206A-308D-421C-9F2B-0DD586C7C6F0}"/>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5B1DFFE-2831-4692-AD62-C57140C24C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153C256-76C2-4008-8A14-76D523050D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BA935DB-A9CE-4074-980F-185C33D387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4FD94D0-7E66-47C1-BA8E-E9C28A9EA8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C7AE185-9591-40EA-B0DE-329520F2FE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55335</xdr:rowOff>
    </xdr:from>
    <xdr:to>
      <xdr:col>24</xdr:col>
      <xdr:colOff>114300</xdr:colOff>
      <xdr:row>64</xdr:row>
      <xdr:rowOff>156935</xdr:rowOff>
    </xdr:to>
    <xdr:sp macro="" textlink="">
      <xdr:nvSpPr>
        <xdr:cNvPr id="90" name="楕円 89">
          <a:extLst>
            <a:ext uri="{FF2B5EF4-FFF2-40B4-BE49-F238E27FC236}">
              <a16:creationId xmlns:a16="http://schemas.microsoft.com/office/drawing/2014/main" id="{196B27CF-6998-4D3F-A945-13B584F76D76}"/>
            </a:ext>
          </a:extLst>
        </xdr:cNvPr>
        <xdr:cNvSpPr/>
      </xdr:nvSpPr>
      <xdr:spPr>
        <a:xfrm>
          <a:off x="4584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141712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9BC6B20-668C-41E2-B99E-987AAC022225}"/>
            </a:ext>
          </a:extLst>
        </xdr:cNvPr>
        <xdr:cNvSpPr txBox="1"/>
      </xdr:nvSpPr>
      <xdr:spPr>
        <a:xfrm>
          <a:off x="4673600" y="109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53703</xdr:rowOff>
    </xdr:from>
    <xdr:to>
      <xdr:col>20</xdr:col>
      <xdr:colOff>38100</xdr:colOff>
      <xdr:row>64</xdr:row>
      <xdr:rowOff>155303</xdr:rowOff>
    </xdr:to>
    <xdr:sp macro="" textlink="">
      <xdr:nvSpPr>
        <xdr:cNvPr id="92" name="楕円 91">
          <a:extLst>
            <a:ext uri="{FF2B5EF4-FFF2-40B4-BE49-F238E27FC236}">
              <a16:creationId xmlns:a16="http://schemas.microsoft.com/office/drawing/2014/main" id="{A3B8D581-956A-4FD1-A2AE-637AD7F7E419}"/>
            </a:ext>
          </a:extLst>
        </xdr:cNvPr>
        <xdr:cNvSpPr/>
      </xdr:nvSpPr>
      <xdr:spPr>
        <a:xfrm>
          <a:off x="3746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104503</xdr:rowOff>
    </xdr:from>
    <xdr:to>
      <xdr:col>24</xdr:col>
      <xdr:colOff>63500</xdr:colOff>
      <xdr:row>64</xdr:row>
      <xdr:rowOff>106135</xdr:rowOff>
    </xdr:to>
    <xdr:cxnSp macro="">
      <xdr:nvCxnSpPr>
        <xdr:cNvPr id="93" name="直線コネクタ 92">
          <a:extLst>
            <a:ext uri="{FF2B5EF4-FFF2-40B4-BE49-F238E27FC236}">
              <a16:creationId xmlns:a16="http://schemas.microsoft.com/office/drawing/2014/main" id="{7095A4C3-0385-4FDE-8AA4-E79087AA148F}"/>
            </a:ext>
          </a:extLst>
        </xdr:cNvPr>
        <xdr:cNvCxnSpPr/>
      </xdr:nvCxnSpPr>
      <xdr:spPr>
        <a:xfrm>
          <a:off x="3797300" y="110773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43906</xdr:rowOff>
    </xdr:from>
    <xdr:to>
      <xdr:col>15</xdr:col>
      <xdr:colOff>101600</xdr:colOff>
      <xdr:row>64</xdr:row>
      <xdr:rowOff>145506</xdr:rowOff>
    </xdr:to>
    <xdr:sp macro="" textlink="">
      <xdr:nvSpPr>
        <xdr:cNvPr id="94" name="楕円 93">
          <a:extLst>
            <a:ext uri="{FF2B5EF4-FFF2-40B4-BE49-F238E27FC236}">
              <a16:creationId xmlns:a16="http://schemas.microsoft.com/office/drawing/2014/main" id="{03A40A6D-6A91-408E-A7D4-64A9C04CAE36}"/>
            </a:ext>
          </a:extLst>
        </xdr:cNvPr>
        <xdr:cNvSpPr/>
      </xdr:nvSpPr>
      <xdr:spPr>
        <a:xfrm>
          <a:off x="2857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94706</xdr:rowOff>
    </xdr:from>
    <xdr:to>
      <xdr:col>19</xdr:col>
      <xdr:colOff>177800</xdr:colOff>
      <xdr:row>64</xdr:row>
      <xdr:rowOff>104503</xdr:rowOff>
    </xdr:to>
    <xdr:cxnSp macro="">
      <xdr:nvCxnSpPr>
        <xdr:cNvPr id="95" name="直線コネクタ 94">
          <a:extLst>
            <a:ext uri="{FF2B5EF4-FFF2-40B4-BE49-F238E27FC236}">
              <a16:creationId xmlns:a16="http://schemas.microsoft.com/office/drawing/2014/main" id="{6713C0D4-F0D1-4872-9B0D-724BB167CCA8}"/>
            </a:ext>
          </a:extLst>
        </xdr:cNvPr>
        <xdr:cNvCxnSpPr/>
      </xdr:nvCxnSpPr>
      <xdr:spPr>
        <a:xfrm>
          <a:off x="2908300" y="110675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35741</xdr:rowOff>
    </xdr:from>
    <xdr:to>
      <xdr:col>10</xdr:col>
      <xdr:colOff>165100</xdr:colOff>
      <xdr:row>64</xdr:row>
      <xdr:rowOff>137341</xdr:rowOff>
    </xdr:to>
    <xdr:sp macro="" textlink="">
      <xdr:nvSpPr>
        <xdr:cNvPr id="96" name="楕円 95">
          <a:extLst>
            <a:ext uri="{FF2B5EF4-FFF2-40B4-BE49-F238E27FC236}">
              <a16:creationId xmlns:a16="http://schemas.microsoft.com/office/drawing/2014/main" id="{144D7B2F-3107-4DCF-9351-137C55D38DA4}"/>
            </a:ext>
          </a:extLst>
        </xdr:cNvPr>
        <xdr:cNvSpPr/>
      </xdr:nvSpPr>
      <xdr:spPr>
        <a:xfrm>
          <a:off x="1968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86541</xdr:rowOff>
    </xdr:from>
    <xdr:to>
      <xdr:col>15</xdr:col>
      <xdr:colOff>50800</xdr:colOff>
      <xdr:row>64</xdr:row>
      <xdr:rowOff>94706</xdr:rowOff>
    </xdr:to>
    <xdr:cxnSp macro="">
      <xdr:nvCxnSpPr>
        <xdr:cNvPr id="97" name="直線コネクタ 96">
          <a:extLst>
            <a:ext uri="{FF2B5EF4-FFF2-40B4-BE49-F238E27FC236}">
              <a16:creationId xmlns:a16="http://schemas.microsoft.com/office/drawing/2014/main" id="{56855618-9B5D-4BBC-BE13-FD5A7C65307A}"/>
            </a:ext>
          </a:extLst>
        </xdr:cNvPr>
        <xdr:cNvCxnSpPr/>
      </xdr:nvCxnSpPr>
      <xdr:spPr>
        <a:xfrm>
          <a:off x="2019300" y="110593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29210</xdr:rowOff>
    </xdr:from>
    <xdr:to>
      <xdr:col>6</xdr:col>
      <xdr:colOff>38100</xdr:colOff>
      <xdr:row>64</xdr:row>
      <xdr:rowOff>130810</xdr:rowOff>
    </xdr:to>
    <xdr:sp macro="" textlink="">
      <xdr:nvSpPr>
        <xdr:cNvPr id="98" name="楕円 97">
          <a:extLst>
            <a:ext uri="{FF2B5EF4-FFF2-40B4-BE49-F238E27FC236}">
              <a16:creationId xmlns:a16="http://schemas.microsoft.com/office/drawing/2014/main" id="{F0399FED-7FD4-4265-ABF1-D35E7AC63CE3}"/>
            </a:ext>
          </a:extLst>
        </xdr:cNvPr>
        <xdr:cNvSpPr/>
      </xdr:nvSpPr>
      <xdr:spPr>
        <a:xfrm>
          <a:off x="1079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80010</xdr:rowOff>
    </xdr:from>
    <xdr:to>
      <xdr:col>10</xdr:col>
      <xdr:colOff>114300</xdr:colOff>
      <xdr:row>64</xdr:row>
      <xdr:rowOff>86541</xdr:rowOff>
    </xdr:to>
    <xdr:cxnSp macro="">
      <xdr:nvCxnSpPr>
        <xdr:cNvPr id="99" name="直線コネクタ 98">
          <a:extLst>
            <a:ext uri="{FF2B5EF4-FFF2-40B4-BE49-F238E27FC236}">
              <a16:creationId xmlns:a16="http://schemas.microsoft.com/office/drawing/2014/main" id="{1551C96A-B082-452A-BDDF-C76FA3587A53}"/>
            </a:ext>
          </a:extLst>
        </xdr:cNvPr>
        <xdr:cNvCxnSpPr/>
      </xdr:nvCxnSpPr>
      <xdr:spPr>
        <a:xfrm>
          <a:off x="1130300" y="1105281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00" name="n_1aveValue【体育館・プール】&#10;有形固定資産減価償却率">
          <a:extLst>
            <a:ext uri="{FF2B5EF4-FFF2-40B4-BE49-F238E27FC236}">
              <a16:creationId xmlns:a16="http://schemas.microsoft.com/office/drawing/2014/main" id="{CA98160C-71EB-4D19-9EBD-85155617F87A}"/>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01" name="n_2aveValue【体育館・プール】&#10;有形固定資産減価償却率">
          <a:extLst>
            <a:ext uri="{FF2B5EF4-FFF2-40B4-BE49-F238E27FC236}">
              <a16:creationId xmlns:a16="http://schemas.microsoft.com/office/drawing/2014/main" id="{03C53CCE-894D-44C0-AF25-A3CC683EC5FA}"/>
            </a:ext>
          </a:extLst>
        </xdr:cNvPr>
        <xdr:cNvSpPr txBox="1"/>
      </xdr:nvSpPr>
      <xdr:spPr>
        <a:xfrm>
          <a:off x="2705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02" name="n_3aveValue【体育館・プール】&#10;有形固定資産減価償却率">
          <a:extLst>
            <a:ext uri="{FF2B5EF4-FFF2-40B4-BE49-F238E27FC236}">
              <a16:creationId xmlns:a16="http://schemas.microsoft.com/office/drawing/2014/main" id="{1B1CA0E5-EC4E-4F91-A3A2-DCBAAF851D6D}"/>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103" name="n_4aveValue【体育館・プール】&#10;有形固定資産減価償却率">
          <a:extLst>
            <a:ext uri="{FF2B5EF4-FFF2-40B4-BE49-F238E27FC236}">
              <a16:creationId xmlns:a16="http://schemas.microsoft.com/office/drawing/2014/main" id="{D147A8D1-2A76-4D9A-AF20-3625648280D5}"/>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146430</xdr:rowOff>
    </xdr:from>
    <xdr:ext cx="405111" cy="259045"/>
    <xdr:sp macro="" textlink="">
      <xdr:nvSpPr>
        <xdr:cNvPr id="104" name="n_1mainValue【体育館・プール】&#10;有形固定資産減価償却率">
          <a:extLst>
            <a:ext uri="{FF2B5EF4-FFF2-40B4-BE49-F238E27FC236}">
              <a16:creationId xmlns:a16="http://schemas.microsoft.com/office/drawing/2014/main" id="{98B9A4BE-5212-48FA-9E25-739FF6D45C8E}"/>
            </a:ext>
          </a:extLst>
        </xdr:cNvPr>
        <xdr:cNvSpPr txBox="1"/>
      </xdr:nvSpPr>
      <xdr:spPr>
        <a:xfrm>
          <a:off x="35820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136633</xdr:rowOff>
    </xdr:from>
    <xdr:ext cx="405111" cy="259045"/>
    <xdr:sp macro="" textlink="">
      <xdr:nvSpPr>
        <xdr:cNvPr id="105" name="n_2mainValue【体育館・プール】&#10;有形固定資産減価償却率">
          <a:extLst>
            <a:ext uri="{FF2B5EF4-FFF2-40B4-BE49-F238E27FC236}">
              <a16:creationId xmlns:a16="http://schemas.microsoft.com/office/drawing/2014/main" id="{A5C6BD3F-9DFC-4B43-AC0F-6A2028072BAF}"/>
            </a:ext>
          </a:extLst>
        </xdr:cNvPr>
        <xdr:cNvSpPr txBox="1"/>
      </xdr:nvSpPr>
      <xdr:spPr>
        <a:xfrm>
          <a:off x="27057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128468</xdr:rowOff>
    </xdr:from>
    <xdr:ext cx="405111" cy="259045"/>
    <xdr:sp macro="" textlink="">
      <xdr:nvSpPr>
        <xdr:cNvPr id="106" name="n_3mainValue【体育館・プール】&#10;有形固定資産減価償却率">
          <a:extLst>
            <a:ext uri="{FF2B5EF4-FFF2-40B4-BE49-F238E27FC236}">
              <a16:creationId xmlns:a16="http://schemas.microsoft.com/office/drawing/2014/main" id="{34AD386F-9615-4234-AC8F-0B12EF89C568}"/>
            </a:ext>
          </a:extLst>
        </xdr:cNvPr>
        <xdr:cNvSpPr txBox="1"/>
      </xdr:nvSpPr>
      <xdr:spPr>
        <a:xfrm>
          <a:off x="1816744" y="111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121937</xdr:rowOff>
    </xdr:from>
    <xdr:ext cx="405111" cy="259045"/>
    <xdr:sp macro="" textlink="">
      <xdr:nvSpPr>
        <xdr:cNvPr id="107" name="n_4mainValue【体育館・プール】&#10;有形固定資産減価償却率">
          <a:extLst>
            <a:ext uri="{FF2B5EF4-FFF2-40B4-BE49-F238E27FC236}">
              <a16:creationId xmlns:a16="http://schemas.microsoft.com/office/drawing/2014/main" id="{A098080A-1795-4D5A-823A-5CED7A60E59E}"/>
            </a:ext>
          </a:extLst>
        </xdr:cNvPr>
        <xdr:cNvSpPr txBox="1"/>
      </xdr:nvSpPr>
      <xdr:spPr>
        <a:xfrm>
          <a:off x="9277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3247809-76FB-4D45-80B9-D7B529A9B8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6CA5388-C958-4914-AC64-5023D17999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A1F2E69-AD6E-497F-80EC-8DD4B20799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9E80CE7-BA57-4BFE-BD23-BFE6492738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BFD0944-899B-4053-A1F8-886841A157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0B073D3-4739-4AFD-A25F-4033E9A861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07F38F9-A4F2-4419-B52F-21A1D3F7B6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A7C35DE-7644-4062-8EA6-8635304CA4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44359A8-805B-4CA3-882F-56CD02C6A1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B33CD99-0D28-40A4-8AFD-B8CADB15BD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6D5CB22C-C2DB-4A8E-8372-CFFFB5C86B9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C80D840-96E3-4D4D-984F-684AC8DF058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4FCB7BE4-88A8-4ACC-9E0F-6C5EB6820E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24776951-3521-4260-8BEC-CDC7FE3EF3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F772E68C-D665-47DE-97BD-3C9586D1F12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A101246F-AC31-4AB6-AE4D-E262D3044F2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B18ABDDD-CEFB-4464-9479-AECC9E1334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707B88BE-3B89-48ED-9064-CEF29720AC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D19AE915-64CB-4D7D-834C-8B9B386055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127" name="直線コネクタ 126">
          <a:extLst>
            <a:ext uri="{FF2B5EF4-FFF2-40B4-BE49-F238E27FC236}">
              <a16:creationId xmlns:a16="http://schemas.microsoft.com/office/drawing/2014/main" id="{80E6DE92-2610-44A5-A315-11772D654162}"/>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8" name="【体育館・プール】&#10;一人当たり面積最小値テキスト">
          <a:extLst>
            <a:ext uri="{FF2B5EF4-FFF2-40B4-BE49-F238E27FC236}">
              <a16:creationId xmlns:a16="http://schemas.microsoft.com/office/drawing/2014/main" id="{B599B2B9-AE54-434F-B41E-0C90E3D9E012}"/>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9" name="直線コネクタ 128">
          <a:extLst>
            <a:ext uri="{FF2B5EF4-FFF2-40B4-BE49-F238E27FC236}">
              <a16:creationId xmlns:a16="http://schemas.microsoft.com/office/drawing/2014/main" id="{6D1B3B2F-C0BB-450A-843F-AE70409D4542}"/>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130" name="【体育館・プール】&#10;一人当たり面積最大値テキスト">
          <a:extLst>
            <a:ext uri="{FF2B5EF4-FFF2-40B4-BE49-F238E27FC236}">
              <a16:creationId xmlns:a16="http://schemas.microsoft.com/office/drawing/2014/main" id="{03EAA8EA-0A11-4824-9A25-8DA2425D1259}"/>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131" name="直線コネクタ 130">
          <a:extLst>
            <a:ext uri="{FF2B5EF4-FFF2-40B4-BE49-F238E27FC236}">
              <a16:creationId xmlns:a16="http://schemas.microsoft.com/office/drawing/2014/main" id="{0C394046-801B-400D-8251-070810243C78}"/>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132" name="【体育館・プール】&#10;一人当たり面積平均値テキスト">
          <a:extLst>
            <a:ext uri="{FF2B5EF4-FFF2-40B4-BE49-F238E27FC236}">
              <a16:creationId xmlns:a16="http://schemas.microsoft.com/office/drawing/2014/main" id="{CC01C3EB-935C-4A08-B556-01D6DFE3D71A}"/>
            </a:ext>
          </a:extLst>
        </xdr:cNvPr>
        <xdr:cNvSpPr txBox="1"/>
      </xdr:nvSpPr>
      <xdr:spPr>
        <a:xfrm>
          <a:off x="10515600" y="1033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133" name="フローチャート: 判断 132">
          <a:extLst>
            <a:ext uri="{FF2B5EF4-FFF2-40B4-BE49-F238E27FC236}">
              <a16:creationId xmlns:a16="http://schemas.microsoft.com/office/drawing/2014/main" id="{8790A045-E73F-40C4-96C6-D2784A0025CA}"/>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134" name="フローチャート: 判断 133">
          <a:extLst>
            <a:ext uri="{FF2B5EF4-FFF2-40B4-BE49-F238E27FC236}">
              <a16:creationId xmlns:a16="http://schemas.microsoft.com/office/drawing/2014/main" id="{AD5CC871-C2B8-4576-9A2E-5C6DDC8D2C37}"/>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135" name="フローチャート: 判断 134">
          <a:extLst>
            <a:ext uri="{FF2B5EF4-FFF2-40B4-BE49-F238E27FC236}">
              <a16:creationId xmlns:a16="http://schemas.microsoft.com/office/drawing/2014/main" id="{65D3C844-B1F5-40B7-A37C-109990D426B6}"/>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136" name="フローチャート: 判断 135">
          <a:extLst>
            <a:ext uri="{FF2B5EF4-FFF2-40B4-BE49-F238E27FC236}">
              <a16:creationId xmlns:a16="http://schemas.microsoft.com/office/drawing/2014/main" id="{A6DA2846-1064-4ECC-9799-B3ADBC43496D}"/>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137" name="フローチャート: 判断 136">
          <a:extLst>
            <a:ext uri="{FF2B5EF4-FFF2-40B4-BE49-F238E27FC236}">
              <a16:creationId xmlns:a16="http://schemas.microsoft.com/office/drawing/2014/main" id="{C723D3B7-FF15-4BD5-BD72-8FFFD9474038}"/>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4DA24A8D-B0DA-4394-8C71-55FC0802D3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DA88944-29B0-43FF-B2E8-F19070CEF5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0DF88E4-BFE1-4815-AF59-40BD3A7D1A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0562072-1119-42D9-A216-1DCFE0AA3B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4C85D58-16E9-4DB6-905C-42DABA2EB4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xdr:rowOff>
    </xdr:from>
    <xdr:to>
      <xdr:col>55</xdr:col>
      <xdr:colOff>50800</xdr:colOff>
      <xdr:row>62</xdr:row>
      <xdr:rowOff>111379</xdr:rowOff>
    </xdr:to>
    <xdr:sp macro="" textlink="">
      <xdr:nvSpPr>
        <xdr:cNvPr id="143" name="楕円 142">
          <a:extLst>
            <a:ext uri="{FF2B5EF4-FFF2-40B4-BE49-F238E27FC236}">
              <a16:creationId xmlns:a16="http://schemas.microsoft.com/office/drawing/2014/main" id="{C7D9B4EB-712D-410A-B3D0-FD0C3807DD91}"/>
            </a:ext>
          </a:extLst>
        </xdr:cNvPr>
        <xdr:cNvSpPr/>
      </xdr:nvSpPr>
      <xdr:spPr>
        <a:xfrm>
          <a:off x="104267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159656</xdr:rowOff>
    </xdr:from>
    <xdr:ext cx="469744" cy="259045"/>
    <xdr:sp macro="" textlink="">
      <xdr:nvSpPr>
        <xdr:cNvPr id="144" name="【体育館・プール】&#10;一人当たり面積該当値テキスト">
          <a:extLst>
            <a:ext uri="{FF2B5EF4-FFF2-40B4-BE49-F238E27FC236}">
              <a16:creationId xmlns:a16="http://schemas.microsoft.com/office/drawing/2014/main" id="{32D62119-9E71-4374-BD3D-E38BE2A9725A}"/>
            </a:ext>
          </a:extLst>
        </xdr:cNvPr>
        <xdr:cNvSpPr txBox="1"/>
      </xdr:nvSpPr>
      <xdr:spPr>
        <a:xfrm>
          <a:off x="10515600"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145" name="楕円 144">
          <a:extLst>
            <a:ext uri="{FF2B5EF4-FFF2-40B4-BE49-F238E27FC236}">
              <a16:creationId xmlns:a16="http://schemas.microsoft.com/office/drawing/2014/main" id="{004A4C06-3E50-4DE0-AF03-51F83685A6BF}"/>
            </a:ext>
          </a:extLst>
        </xdr:cNvPr>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60579</xdr:rowOff>
    </xdr:from>
    <xdr:to>
      <xdr:col>55</xdr:col>
      <xdr:colOff>0</xdr:colOff>
      <xdr:row>62</xdr:row>
      <xdr:rowOff>64008</xdr:rowOff>
    </xdr:to>
    <xdr:cxnSp macro="">
      <xdr:nvCxnSpPr>
        <xdr:cNvPr id="146" name="直線コネクタ 145">
          <a:extLst>
            <a:ext uri="{FF2B5EF4-FFF2-40B4-BE49-F238E27FC236}">
              <a16:creationId xmlns:a16="http://schemas.microsoft.com/office/drawing/2014/main" id="{B6D7D1FF-F331-4A52-9490-DDA42B9E3A42}"/>
            </a:ext>
          </a:extLst>
        </xdr:cNvPr>
        <xdr:cNvCxnSpPr/>
      </xdr:nvCxnSpPr>
      <xdr:spPr>
        <a:xfrm flipV="1">
          <a:off x="9639300" y="1069047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xdr:rowOff>
    </xdr:from>
    <xdr:to>
      <xdr:col>46</xdr:col>
      <xdr:colOff>38100</xdr:colOff>
      <xdr:row>62</xdr:row>
      <xdr:rowOff>118237</xdr:rowOff>
    </xdr:to>
    <xdr:sp macro="" textlink="">
      <xdr:nvSpPr>
        <xdr:cNvPr id="147" name="楕円 146">
          <a:extLst>
            <a:ext uri="{FF2B5EF4-FFF2-40B4-BE49-F238E27FC236}">
              <a16:creationId xmlns:a16="http://schemas.microsoft.com/office/drawing/2014/main" id="{B507C52C-904E-4002-B6BE-E6D97BAB944A}"/>
            </a:ext>
          </a:extLst>
        </xdr:cNvPr>
        <xdr:cNvSpPr/>
      </xdr:nvSpPr>
      <xdr:spPr>
        <a:xfrm>
          <a:off x="8699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64008</xdr:rowOff>
    </xdr:from>
    <xdr:to>
      <xdr:col>50</xdr:col>
      <xdr:colOff>114300</xdr:colOff>
      <xdr:row>62</xdr:row>
      <xdr:rowOff>67437</xdr:rowOff>
    </xdr:to>
    <xdr:cxnSp macro="">
      <xdr:nvCxnSpPr>
        <xdr:cNvPr id="148" name="直線コネクタ 147">
          <a:extLst>
            <a:ext uri="{FF2B5EF4-FFF2-40B4-BE49-F238E27FC236}">
              <a16:creationId xmlns:a16="http://schemas.microsoft.com/office/drawing/2014/main" id="{3AF835A7-9CB3-467C-8366-74A92667BA5C}"/>
            </a:ext>
          </a:extLst>
        </xdr:cNvPr>
        <xdr:cNvCxnSpPr/>
      </xdr:nvCxnSpPr>
      <xdr:spPr>
        <a:xfrm flipV="1">
          <a:off x="8750300" y="1069390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18923</xdr:rowOff>
    </xdr:from>
    <xdr:to>
      <xdr:col>41</xdr:col>
      <xdr:colOff>101600</xdr:colOff>
      <xdr:row>62</xdr:row>
      <xdr:rowOff>120523</xdr:rowOff>
    </xdr:to>
    <xdr:sp macro="" textlink="">
      <xdr:nvSpPr>
        <xdr:cNvPr id="149" name="楕円 148">
          <a:extLst>
            <a:ext uri="{FF2B5EF4-FFF2-40B4-BE49-F238E27FC236}">
              <a16:creationId xmlns:a16="http://schemas.microsoft.com/office/drawing/2014/main" id="{E7DF6034-6BE4-45F1-8225-F3C27E9403E6}"/>
            </a:ext>
          </a:extLst>
        </xdr:cNvPr>
        <xdr:cNvSpPr/>
      </xdr:nvSpPr>
      <xdr:spPr>
        <a:xfrm>
          <a:off x="78105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67437</xdr:rowOff>
    </xdr:from>
    <xdr:to>
      <xdr:col>45</xdr:col>
      <xdr:colOff>177800</xdr:colOff>
      <xdr:row>62</xdr:row>
      <xdr:rowOff>69723</xdr:rowOff>
    </xdr:to>
    <xdr:cxnSp macro="">
      <xdr:nvCxnSpPr>
        <xdr:cNvPr id="150" name="直線コネクタ 149">
          <a:extLst>
            <a:ext uri="{FF2B5EF4-FFF2-40B4-BE49-F238E27FC236}">
              <a16:creationId xmlns:a16="http://schemas.microsoft.com/office/drawing/2014/main" id="{323AF58B-55C2-479F-AE15-6153442FB241}"/>
            </a:ext>
          </a:extLst>
        </xdr:cNvPr>
        <xdr:cNvCxnSpPr/>
      </xdr:nvCxnSpPr>
      <xdr:spPr>
        <a:xfrm flipV="1">
          <a:off x="7861300" y="106973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22923</xdr:rowOff>
    </xdr:from>
    <xdr:to>
      <xdr:col>36</xdr:col>
      <xdr:colOff>165100</xdr:colOff>
      <xdr:row>62</xdr:row>
      <xdr:rowOff>124523</xdr:rowOff>
    </xdr:to>
    <xdr:sp macro="" textlink="">
      <xdr:nvSpPr>
        <xdr:cNvPr id="151" name="楕円 150">
          <a:extLst>
            <a:ext uri="{FF2B5EF4-FFF2-40B4-BE49-F238E27FC236}">
              <a16:creationId xmlns:a16="http://schemas.microsoft.com/office/drawing/2014/main" id="{A7D2D557-42B5-4403-97D5-ABF70B42F3F3}"/>
            </a:ext>
          </a:extLst>
        </xdr:cNvPr>
        <xdr:cNvSpPr/>
      </xdr:nvSpPr>
      <xdr:spPr>
        <a:xfrm>
          <a:off x="69215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69723</xdr:rowOff>
    </xdr:from>
    <xdr:to>
      <xdr:col>41</xdr:col>
      <xdr:colOff>50800</xdr:colOff>
      <xdr:row>62</xdr:row>
      <xdr:rowOff>73723</xdr:rowOff>
    </xdr:to>
    <xdr:cxnSp macro="">
      <xdr:nvCxnSpPr>
        <xdr:cNvPr id="152" name="直線コネクタ 151">
          <a:extLst>
            <a:ext uri="{FF2B5EF4-FFF2-40B4-BE49-F238E27FC236}">
              <a16:creationId xmlns:a16="http://schemas.microsoft.com/office/drawing/2014/main" id="{094CD0BF-B6DB-49C7-8D40-15A6BCFCE086}"/>
            </a:ext>
          </a:extLst>
        </xdr:cNvPr>
        <xdr:cNvCxnSpPr/>
      </xdr:nvCxnSpPr>
      <xdr:spPr>
        <a:xfrm flipV="1">
          <a:off x="6972300" y="1069962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153" name="n_1aveValue【体育館・プール】&#10;一人当たり面積">
          <a:extLst>
            <a:ext uri="{FF2B5EF4-FFF2-40B4-BE49-F238E27FC236}">
              <a16:creationId xmlns:a16="http://schemas.microsoft.com/office/drawing/2014/main" id="{2BD713B8-B526-455F-9655-1A13D88042F8}"/>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154" name="n_2aveValue【体育館・プール】&#10;一人当たり面積">
          <a:extLst>
            <a:ext uri="{FF2B5EF4-FFF2-40B4-BE49-F238E27FC236}">
              <a16:creationId xmlns:a16="http://schemas.microsoft.com/office/drawing/2014/main" id="{4C3B8414-D80A-44F7-9920-03C496358A2C}"/>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155" name="n_3aveValue【体育館・プール】&#10;一人当たり面積">
          <a:extLst>
            <a:ext uri="{FF2B5EF4-FFF2-40B4-BE49-F238E27FC236}">
              <a16:creationId xmlns:a16="http://schemas.microsoft.com/office/drawing/2014/main" id="{98EDC269-19A1-4E87-9F9B-5A3CE70A1999}"/>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156" name="n_4aveValue【体育館・プール】&#10;一人当たり面積">
          <a:extLst>
            <a:ext uri="{FF2B5EF4-FFF2-40B4-BE49-F238E27FC236}">
              <a16:creationId xmlns:a16="http://schemas.microsoft.com/office/drawing/2014/main" id="{C084189D-7B9A-4A55-A5DA-0FFFD347416A}"/>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105935</xdr:rowOff>
    </xdr:from>
    <xdr:ext cx="469744" cy="259045"/>
    <xdr:sp macro="" textlink="">
      <xdr:nvSpPr>
        <xdr:cNvPr id="157" name="n_1mainValue【体育館・プール】&#10;一人当たり面積">
          <a:extLst>
            <a:ext uri="{FF2B5EF4-FFF2-40B4-BE49-F238E27FC236}">
              <a16:creationId xmlns:a16="http://schemas.microsoft.com/office/drawing/2014/main" id="{0B53180E-D79E-43B8-9E67-9A686ECAF488}"/>
            </a:ext>
          </a:extLst>
        </xdr:cNvPr>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109364</xdr:rowOff>
    </xdr:from>
    <xdr:ext cx="469744" cy="259045"/>
    <xdr:sp macro="" textlink="">
      <xdr:nvSpPr>
        <xdr:cNvPr id="158" name="n_2mainValue【体育館・プール】&#10;一人当たり面積">
          <a:extLst>
            <a:ext uri="{FF2B5EF4-FFF2-40B4-BE49-F238E27FC236}">
              <a16:creationId xmlns:a16="http://schemas.microsoft.com/office/drawing/2014/main" id="{96C1B634-9860-4B4D-9809-031B45CCF823}"/>
            </a:ext>
          </a:extLst>
        </xdr:cNvPr>
        <xdr:cNvSpPr txBox="1"/>
      </xdr:nvSpPr>
      <xdr:spPr>
        <a:xfrm>
          <a:off x="8515427" y="107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111650</xdr:rowOff>
    </xdr:from>
    <xdr:ext cx="469744" cy="259045"/>
    <xdr:sp macro="" textlink="">
      <xdr:nvSpPr>
        <xdr:cNvPr id="159" name="n_3mainValue【体育館・プール】&#10;一人当たり面積">
          <a:extLst>
            <a:ext uri="{FF2B5EF4-FFF2-40B4-BE49-F238E27FC236}">
              <a16:creationId xmlns:a16="http://schemas.microsoft.com/office/drawing/2014/main" id="{B73DA759-1D64-4651-AD33-CEC15C1B2F98}"/>
            </a:ext>
          </a:extLst>
        </xdr:cNvPr>
        <xdr:cNvSpPr txBox="1"/>
      </xdr:nvSpPr>
      <xdr:spPr>
        <a:xfrm>
          <a:off x="7626427"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115650</xdr:rowOff>
    </xdr:from>
    <xdr:ext cx="469744" cy="259045"/>
    <xdr:sp macro="" textlink="">
      <xdr:nvSpPr>
        <xdr:cNvPr id="160" name="n_4mainValue【体育館・プール】&#10;一人当たり面積">
          <a:extLst>
            <a:ext uri="{FF2B5EF4-FFF2-40B4-BE49-F238E27FC236}">
              <a16:creationId xmlns:a16="http://schemas.microsoft.com/office/drawing/2014/main" id="{2FB7CDFB-EB5E-4608-92D4-37C8213CA33A}"/>
            </a:ext>
          </a:extLst>
        </xdr:cNvPr>
        <xdr:cNvSpPr txBox="1"/>
      </xdr:nvSpPr>
      <xdr:spPr>
        <a:xfrm>
          <a:off x="6737427" y="107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71C5DE08-B123-4B61-A8C5-E9A2760D4E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0B22D51-6648-4A81-A4E3-9A68F21479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C1A4EC86-692D-4D21-8125-BFF0D04FDD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A2972F24-D37F-4BA5-AF73-02A0F9C529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3668654D-2026-4A7D-B95F-D630CEA39E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E2C87B88-71CB-4D81-8307-4F55DD0B43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558D2A14-ED0C-4908-A86A-E3B4D3E114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FB28EBA2-B8A3-4D19-B7D8-895B7A0467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94BF2795-2999-4A00-BD28-C53A99318C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2B573E04-5FC8-4F88-B59D-CD528BE43F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47C35B8C-DF03-4B3C-805C-E6B0B44D6F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2" name="直線コネクタ 171">
          <a:extLst>
            <a:ext uri="{FF2B5EF4-FFF2-40B4-BE49-F238E27FC236}">
              <a16:creationId xmlns:a16="http://schemas.microsoft.com/office/drawing/2014/main" id="{D67E136D-0578-4D33-9A5C-F2DC9529A18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3" name="テキスト ボックス 172">
          <a:extLst>
            <a:ext uri="{FF2B5EF4-FFF2-40B4-BE49-F238E27FC236}">
              <a16:creationId xmlns:a16="http://schemas.microsoft.com/office/drawing/2014/main" id="{BDB4D049-036B-44C6-A859-316173E401C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4" name="直線コネクタ 173">
          <a:extLst>
            <a:ext uri="{FF2B5EF4-FFF2-40B4-BE49-F238E27FC236}">
              <a16:creationId xmlns:a16="http://schemas.microsoft.com/office/drawing/2014/main" id="{C2AE9DBF-9865-45CB-993F-B5DA6EACECB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5" name="テキスト ボックス 174">
          <a:extLst>
            <a:ext uri="{FF2B5EF4-FFF2-40B4-BE49-F238E27FC236}">
              <a16:creationId xmlns:a16="http://schemas.microsoft.com/office/drawing/2014/main" id="{2F46327D-A752-4AE0-BD6C-E861F9D2DBE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6" name="直線コネクタ 175">
          <a:extLst>
            <a:ext uri="{FF2B5EF4-FFF2-40B4-BE49-F238E27FC236}">
              <a16:creationId xmlns:a16="http://schemas.microsoft.com/office/drawing/2014/main" id="{A0412FE5-63B8-4C9D-8DE4-3E33DA33B5E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7" name="テキスト ボックス 176">
          <a:extLst>
            <a:ext uri="{FF2B5EF4-FFF2-40B4-BE49-F238E27FC236}">
              <a16:creationId xmlns:a16="http://schemas.microsoft.com/office/drawing/2014/main" id="{C32DB202-3090-4D3F-A645-10DB692CD7F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8" name="直線コネクタ 177">
          <a:extLst>
            <a:ext uri="{FF2B5EF4-FFF2-40B4-BE49-F238E27FC236}">
              <a16:creationId xmlns:a16="http://schemas.microsoft.com/office/drawing/2014/main" id="{C08CC4BD-19D5-4031-9A89-62E49A2B1FC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9" name="テキスト ボックス 178">
          <a:extLst>
            <a:ext uri="{FF2B5EF4-FFF2-40B4-BE49-F238E27FC236}">
              <a16:creationId xmlns:a16="http://schemas.microsoft.com/office/drawing/2014/main" id="{B5E856B9-5C30-4CC3-AB45-18FC13F3314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938634FC-D4C7-4745-8100-C570797494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a:extLst>
            <a:ext uri="{FF2B5EF4-FFF2-40B4-BE49-F238E27FC236}">
              <a16:creationId xmlns:a16="http://schemas.microsoft.com/office/drawing/2014/main" id="{2AC98A5C-AF07-402E-A6D6-5D3AC6B46B2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93F21C3A-A858-42FA-89C4-ED790821CB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183" name="直線コネクタ 182">
          <a:extLst>
            <a:ext uri="{FF2B5EF4-FFF2-40B4-BE49-F238E27FC236}">
              <a16:creationId xmlns:a16="http://schemas.microsoft.com/office/drawing/2014/main" id="{9557081E-1DCA-4246-8B09-A7347A48C69C}"/>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EE31BF3E-DA47-44ED-9030-913EDBA5833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5" name="直線コネクタ 184">
          <a:extLst>
            <a:ext uri="{FF2B5EF4-FFF2-40B4-BE49-F238E27FC236}">
              <a16:creationId xmlns:a16="http://schemas.microsoft.com/office/drawing/2014/main" id="{458BF709-9261-45FC-9622-C04AD87F8FE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C2FE5AF7-6FB8-4DE7-B253-6DC593C3AD10}"/>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187" name="直線コネクタ 186">
          <a:extLst>
            <a:ext uri="{FF2B5EF4-FFF2-40B4-BE49-F238E27FC236}">
              <a16:creationId xmlns:a16="http://schemas.microsoft.com/office/drawing/2014/main" id="{45523A2C-A06D-459F-96D7-A7D71C1A86E6}"/>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B24C5902-0293-4ECE-8E22-810066A1DE2F}"/>
            </a:ext>
          </a:extLst>
        </xdr:cNvPr>
        <xdr:cNvSpPr txBox="1"/>
      </xdr:nvSpPr>
      <xdr:spPr>
        <a:xfrm>
          <a:off x="4673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189" name="フローチャート: 判断 188">
          <a:extLst>
            <a:ext uri="{FF2B5EF4-FFF2-40B4-BE49-F238E27FC236}">
              <a16:creationId xmlns:a16="http://schemas.microsoft.com/office/drawing/2014/main" id="{52DEE2C0-7FD6-428B-877D-AC4593E8F060}"/>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190" name="フローチャート: 判断 189">
          <a:extLst>
            <a:ext uri="{FF2B5EF4-FFF2-40B4-BE49-F238E27FC236}">
              <a16:creationId xmlns:a16="http://schemas.microsoft.com/office/drawing/2014/main" id="{7B538233-FE55-4C8D-8A5B-783E541F0E80}"/>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191" name="フローチャート: 判断 190">
          <a:extLst>
            <a:ext uri="{FF2B5EF4-FFF2-40B4-BE49-F238E27FC236}">
              <a16:creationId xmlns:a16="http://schemas.microsoft.com/office/drawing/2014/main" id="{5F2556B7-88BA-49D4-9188-7FE97E6E3BAF}"/>
            </a:ext>
          </a:extLst>
        </xdr:cNvPr>
        <xdr:cNvSpPr/>
      </xdr:nvSpPr>
      <xdr:spPr>
        <a:xfrm>
          <a:off x="2857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192" name="フローチャート: 判断 191">
          <a:extLst>
            <a:ext uri="{FF2B5EF4-FFF2-40B4-BE49-F238E27FC236}">
              <a16:creationId xmlns:a16="http://schemas.microsoft.com/office/drawing/2014/main" id="{4650F714-8A0B-46FA-871D-CD138800BA87}"/>
            </a:ext>
          </a:extLst>
        </xdr:cNvPr>
        <xdr:cNvSpPr/>
      </xdr:nvSpPr>
      <xdr:spPr>
        <a:xfrm>
          <a:off x="1968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193" name="フローチャート: 判断 192">
          <a:extLst>
            <a:ext uri="{FF2B5EF4-FFF2-40B4-BE49-F238E27FC236}">
              <a16:creationId xmlns:a16="http://schemas.microsoft.com/office/drawing/2014/main" id="{292C9EB1-1504-4C0F-9CA3-A9F3969AAFDA}"/>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5F52798B-B864-46F3-94C7-71A64BDB75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6E95701-C64C-4535-A21E-A6291CADD2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AE87C97E-B596-42A1-9C82-F772996ACB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1232B63-0397-43C8-97CB-20F8B856CB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FF89011-3A37-49D0-919B-ED72142C11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151892</xdr:rowOff>
    </xdr:from>
    <xdr:to>
      <xdr:col>24</xdr:col>
      <xdr:colOff>114300</xdr:colOff>
      <xdr:row>86</xdr:row>
      <xdr:rowOff>82042</xdr:rowOff>
    </xdr:to>
    <xdr:sp macro="" textlink="">
      <xdr:nvSpPr>
        <xdr:cNvPr id="199" name="楕円 198">
          <a:extLst>
            <a:ext uri="{FF2B5EF4-FFF2-40B4-BE49-F238E27FC236}">
              <a16:creationId xmlns:a16="http://schemas.microsoft.com/office/drawing/2014/main" id="{EA87C620-7246-4F25-93BC-A37C4EED4A57}"/>
            </a:ext>
          </a:extLst>
        </xdr:cNvPr>
        <xdr:cNvSpPr/>
      </xdr:nvSpPr>
      <xdr:spPr>
        <a:xfrm>
          <a:off x="4584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66819</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2544C472-5E95-4A91-ABDC-0E010AA11B8D}"/>
            </a:ext>
          </a:extLst>
        </xdr:cNvPr>
        <xdr:cNvSpPr txBox="1"/>
      </xdr:nvSpPr>
      <xdr:spPr>
        <a:xfrm>
          <a:off x="4673600" y="1464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149606</xdr:rowOff>
    </xdr:from>
    <xdr:to>
      <xdr:col>20</xdr:col>
      <xdr:colOff>38100</xdr:colOff>
      <xdr:row>86</xdr:row>
      <xdr:rowOff>79756</xdr:rowOff>
    </xdr:to>
    <xdr:sp macro="" textlink="">
      <xdr:nvSpPr>
        <xdr:cNvPr id="201" name="楕円 200">
          <a:extLst>
            <a:ext uri="{FF2B5EF4-FFF2-40B4-BE49-F238E27FC236}">
              <a16:creationId xmlns:a16="http://schemas.microsoft.com/office/drawing/2014/main" id="{74F00944-2CDD-4C28-85BA-85CE136AF79E}"/>
            </a:ext>
          </a:extLst>
        </xdr:cNvPr>
        <xdr:cNvSpPr/>
      </xdr:nvSpPr>
      <xdr:spPr>
        <a:xfrm>
          <a:off x="3746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28956</xdr:rowOff>
    </xdr:from>
    <xdr:to>
      <xdr:col>24</xdr:col>
      <xdr:colOff>63500</xdr:colOff>
      <xdr:row>86</xdr:row>
      <xdr:rowOff>31242</xdr:rowOff>
    </xdr:to>
    <xdr:cxnSp macro="">
      <xdr:nvCxnSpPr>
        <xdr:cNvPr id="202" name="直線コネクタ 201">
          <a:extLst>
            <a:ext uri="{FF2B5EF4-FFF2-40B4-BE49-F238E27FC236}">
              <a16:creationId xmlns:a16="http://schemas.microsoft.com/office/drawing/2014/main" id="{280752F8-8118-4DB8-A82F-3823791ADD92}"/>
            </a:ext>
          </a:extLst>
        </xdr:cNvPr>
        <xdr:cNvCxnSpPr/>
      </xdr:nvCxnSpPr>
      <xdr:spPr>
        <a:xfrm>
          <a:off x="3797300" y="147736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147320</xdr:rowOff>
    </xdr:from>
    <xdr:to>
      <xdr:col>15</xdr:col>
      <xdr:colOff>101600</xdr:colOff>
      <xdr:row>86</xdr:row>
      <xdr:rowOff>77470</xdr:rowOff>
    </xdr:to>
    <xdr:sp macro="" textlink="">
      <xdr:nvSpPr>
        <xdr:cNvPr id="203" name="楕円 202">
          <a:extLst>
            <a:ext uri="{FF2B5EF4-FFF2-40B4-BE49-F238E27FC236}">
              <a16:creationId xmlns:a16="http://schemas.microsoft.com/office/drawing/2014/main" id="{E1D1CC79-172F-46EC-922F-183CC813984B}"/>
            </a:ext>
          </a:extLst>
        </xdr:cNvPr>
        <xdr:cNvSpPr/>
      </xdr:nvSpPr>
      <xdr:spPr>
        <a:xfrm>
          <a:off x="2857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26670</xdr:rowOff>
    </xdr:from>
    <xdr:to>
      <xdr:col>19</xdr:col>
      <xdr:colOff>177800</xdr:colOff>
      <xdr:row>86</xdr:row>
      <xdr:rowOff>28956</xdr:rowOff>
    </xdr:to>
    <xdr:cxnSp macro="">
      <xdr:nvCxnSpPr>
        <xdr:cNvPr id="204" name="直線コネクタ 203">
          <a:extLst>
            <a:ext uri="{FF2B5EF4-FFF2-40B4-BE49-F238E27FC236}">
              <a16:creationId xmlns:a16="http://schemas.microsoft.com/office/drawing/2014/main" id="{D0949F9D-C9C7-4AD4-8497-CF887E1117A5}"/>
            </a:ext>
          </a:extLst>
        </xdr:cNvPr>
        <xdr:cNvCxnSpPr/>
      </xdr:nvCxnSpPr>
      <xdr:spPr>
        <a:xfrm>
          <a:off x="2908300" y="147713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145035</xdr:rowOff>
    </xdr:from>
    <xdr:to>
      <xdr:col>10</xdr:col>
      <xdr:colOff>165100</xdr:colOff>
      <xdr:row>86</xdr:row>
      <xdr:rowOff>75185</xdr:rowOff>
    </xdr:to>
    <xdr:sp macro="" textlink="">
      <xdr:nvSpPr>
        <xdr:cNvPr id="205" name="楕円 204">
          <a:extLst>
            <a:ext uri="{FF2B5EF4-FFF2-40B4-BE49-F238E27FC236}">
              <a16:creationId xmlns:a16="http://schemas.microsoft.com/office/drawing/2014/main" id="{D3F8E179-1B2B-4460-8A58-890592F05385}"/>
            </a:ext>
          </a:extLst>
        </xdr:cNvPr>
        <xdr:cNvSpPr/>
      </xdr:nvSpPr>
      <xdr:spPr>
        <a:xfrm>
          <a:off x="196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24385</xdr:rowOff>
    </xdr:from>
    <xdr:to>
      <xdr:col>15</xdr:col>
      <xdr:colOff>50800</xdr:colOff>
      <xdr:row>86</xdr:row>
      <xdr:rowOff>26670</xdr:rowOff>
    </xdr:to>
    <xdr:cxnSp macro="">
      <xdr:nvCxnSpPr>
        <xdr:cNvPr id="206" name="直線コネクタ 205">
          <a:extLst>
            <a:ext uri="{FF2B5EF4-FFF2-40B4-BE49-F238E27FC236}">
              <a16:creationId xmlns:a16="http://schemas.microsoft.com/office/drawing/2014/main" id="{AA248600-6CC3-4F41-8925-7FB55A19EB37}"/>
            </a:ext>
          </a:extLst>
        </xdr:cNvPr>
        <xdr:cNvCxnSpPr/>
      </xdr:nvCxnSpPr>
      <xdr:spPr>
        <a:xfrm>
          <a:off x="2019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145035</xdr:rowOff>
    </xdr:from>
    <xdr:to>
      <xdr:col>6</xdr:col>
      <xdr:colOff>38100</xdr:colOff>
      <xdr:row>86</xdr:row>
      <xdr:rowOff>75185</xdr:rowOff>
    </xdr:to>
    <xdr:sp macro="" textlink="">
      <xdr:nvSpPr>
        <xdr:cNvPr id="207" name="楕円 206">
          <a:extLst>
            <a:ext uri="{FF2B5EF4-FFF2-40B4-BE49-F238E27FC236}">
              <a16:creationId xmlns:a16="http://schemas.microsoft.com/office/drawing/2014/main" id="{6627A423-3216-4D9F-A9D2-599AE366D96A}"/>
            </a:ext>
          </a:extLst>
        </xdr:cNvPr>
        <xdr:cNvSpPr/>
      </xdr:nvSpPr>
      <xdr:spPr>
        <a:xfrm>
          <a:off x="107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24385</xdr:rowOff>
    </xdr:from>
    <xdr:to>
      <xdr:col>10</xdr:col>
      <xdr:colOff>114300</xdr:colOff>
      <xdr:row>86</xdr:row>
      <xdr:rowOff>24385</xdr:rowOff>
    </xdr:to>
    <xdr:cxnSp macro="">
      <xdr:nvCxnSpPr>
        <xdr:cNvPr id="208" name="直線コネクタ 207">
          <a:extLst>
            <a:ext uri="{FF2B5EF4-FFF2-40B4-BE49-F238E27FC236}">
              <a16:creationId xmlns:a16="http://schemas.microsoft.com/office/drawing/2014/main" id="{1AED24DC-A14E-461E-B248-6AE96612DD96}"/>
            </a:ext>
          </a:extLst>
        </xdr:cNvPr>
        <xdr:cNvCxnSpPr/>
      </xdr:nvCxnSpPr>
      <xdr:spPr>
        <a:xfrm>
          <a:off x="1130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209" name="n_1aveValue【福祉施設】&#10;有形固定資産減価償却率">
          <a:extLst>
            <a:ext uri="{FF2B5EF4-FFF2-40B4-BE49-F238E27FC236}">
              <a16:creationId xmlns:a16="http://schemas.microsoft.com/office/drawing/2014/main" id="{DF1CC716-1324-4568-A266-D4C1FEC8FDB2}"/>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210" name="n_2aveValue【福祉施設】&#10;有形固定資産減価償却率">
          <a:extLst>
            <a:ext uri="{FF2B5EF4-FFF2-40B4-BE49-F238E27FC236}">
              <a16:creationId xmlns:a16="http://schemas.microsoft.com/office/drawing/2014/main" id="{DB673CE1-2E39-4687-93C5-12DD697B179D}"/>
            </a:ext>
          </a:extLst>
        </xdr:cNvPr>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126001</xdr:rowOff>
    </xdr:from>
    <xdr:ext cx="405111" cy="259045"/>
    <xdr:sp macro="" textlink="">
      <xdr:nvSpPr>
        <xdr:cNvPr id="211" name="n_3aveValue【福祉施設】&#10;有形固定資産減価償却率">
          <a:extLst>
            <a:ext uri="{FF2B5EF4-FFF2-40B4-BE49-F238E27FC236}">
              <a16:creationId xmlns:a16="http://schemas.microsoft.com/office/drawing/2014/main" id="{CE673CB6-F3BD-40BF-A623-D637FF2E19B2}"/>
            </a:ext>
          </a:extLst>
        </xdr:cNvPr>
        <xdr:cNvSpPr txBox="1"/>
      </xdr:nvSpPr>
      <xdr:spPr>
        <a:xfrm>
          <a:off x="1816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212" name="n_4aveValue【福祉施設】&#10;有形固定資産減価償却率">
          <a:extLst>
            <a:ext uri="{FF2B5EF4-FFF2-40B4-BE49-F238E27FC236}">
              <a16:creationId xmlns:a16="http://schemas.microsoft.com/office/drawing/2014/main" id="{156F9132-6C95-43EA-88F0-4B55F48ACB87}"/>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70883</xdr:rowOff>
    </xdr:from>
    <xdr:ext cx="405111" cy="259045"/>
    <xdr:sp macro="" textlink="">
      <xdr:nvSpPr>
        <xdr:cNvPr id="213" name="n_1mainValue【福祉施設】&#10;有形固定資産減価償却率">
          <a:extLst>
            <a:ext uri="{FF2B5EF4-FFF2-40B4-BE49-F238E27FC236}">
              <a16:creationId xmlns:a16="http://schemas.microsoft.com/office/drawing/2014/main" id="{54447757-C86E-45AD-9C66-1BFADFC81A4A}"/>
            </a:ext>
          </a:extLst>
        </xdr:cNvPr>
        <xdr:cNvSpPr txBox="1"/>
      </xdr:nvSpPr>
      <xdr:spPr>
        <a:xfrm>
          <a:off x="35820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68597</xdr:rowOff>
    </xdr:from>
    <xdr:ext cx="405111" cy="259045"/>
    <xdr:sp macro="" textlink="">
      <xdr:nvSpPr>
        <xdr:cNvPr id="214" name="n_2mainValue【福祉施設】&#10;有形固定資産減価償却率">
          <a:extLst>
            <a:ext uri="{FF2B5EF4-FFF2-40B4-BE49-F238E27FC236}">
              <a16:creationId xmlns:a16="http://schemas.microsoft.com/office/drawing/2014/main" id="{532DD8F2-62AA-451D-B33F-7B144888560A}"/>
            </a:ext>
          </a:extLst>
        </xdr:cNvPr>
        <xdr:cNvSpPr txBox="1"/>
      </xdr:nvSpPr>
      <xdr:spPr>
        <a:xfrm>
          <a:off x="2705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66312</xdr:rowOff>
    </xdr:from>
    <xdr:ext cx="405111" cy="259045"/>
    <xdr:sp macro="" textlink="">
      <xdr:nvSpPr>
        <xdr:cNvPr id="215" name="n_3mainValue【福祉施設】&#10;有形固定資産減価償却率">
          <a:extLst>
            <a:ext uri="{FF2B5EF4-FFF2-40B4-BE49-F238E27FC236}">
              <a16:creationId xmlns:a16="http://schemas.microsoft.com/office/drawing/2014/main" id="{8345C599-CECD-4AFC-9571-BFCA2CD36EF9}"/>
            </a:ext>
          </a:extLst>
        </xdr:cNvPr>
        <xdr:cNvSpPr txBox="1"/>
      </xdr:nvSpPr>
      <xdr:spPr>
        <a:xfrm>
          <a:off x="1816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66312</xdr:rowOff>
    </xdr:from>
    <xdr:ext cx="405111" cy="259045"/>
    <xdr:sp macro="" textlink="">
      <xdr:nvSpPr>
        <xdr:cNvPr id="216" name="n_4mainValue【福祉施設】&#10;有形固定資産減価償却率">
          <a:extLst>
            <a:ext uri="{FF2B5EF4-FFF2-40B4-BE49-F238E27FC236}">
              <a16:creationId xmlns:a16="http://schemas.microsoft.com/office/drawing/2014/main" id="{9C536287-13EA-4A66-8053-E7C92A529A12}"/>
            </a:ext>
          </a:extLst>
        </xdr:cNvPr>
        <xdr:cNvSpPr txBox="1"/>
      </xdr:nvSpPr>
      <xdr:spPr>
        <a:xfrm>
          <a:off x="927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172E2D49-742A-4564-AD00-390F2F1812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FD1134C5-1299-404D-A919-FFE3F99A50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918E036A-61F9-47A9-A478-2F543C19F3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26D76816-02E8-4E06-93AD-C2D42C664C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FC4EA641-4089-44AC-A06B-0FC9E18D7F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78086051-3CA3-4969-B652-DD2657F50D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C4455901-9247-4C4B-B92E-1CA84B7E55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864D36DF-4745-418E-BAD3-2B445A91EC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B90B4835-1805-4D7A-AEA1-4452B8FDB2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183B675E-070C-4D28-A314-95EAF959CE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a:extLst>
            <a:ext uri="{FF2B5EF4-FFF2-40B4-BE49-F238E27FC236}">
              <a16:creationId xmlns:a16="http://schemas.microsoft.com/office/drawing/2014/main" id="{1B4ED784-49D2-4709-8C5F-9DB4DA21251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E3BE033C-980A-4ADE-9270-485413FA43D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a:extLst>
            <a:ext uri="{FF2B5EF4-FFF2-40B4-BE49-F238E27FC236}">
              <a16:creationId xmlns:a16="http://schemas.microsoft.com/office/drawing/2014/main" id="{5CBC65ED-1168-4144-88C5-4E83EBCD3C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a:extLst>
            <a:ext uri="{FF2B5EF4-FFF2-40B4-BE49-F238E27FC236}">
              <a16:creationId xmlns:a16="http://schemas.microsoft.com/office/drawing/2014/main" id="{BC1D15E8-C182-4985-BA8F-652CD15E4BA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a:extLst>
            <a:ext uri="{FF2B5EF4-FFF2-40B4-BE49-F238E27FC236}">
              <a16:creationId xmlns:a16="http://schemas.microsoft.com/office/drawing/2014/main" id="{F9616E7B-AE6A-4B35-AA3B-4A9ECBC4BA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a:extLst>
            <a:ext uri="{FF2B5EF4-FFF2-40B4-BE49-F238E27FC236}">
              <a16:creationId xmlns:a16="http://schemas.microsoft.com/office/drawing/2014/main" id="{970438C2-D5F3-4145-B55A-9D79FFC79AC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a:extLst>
            <a:ext uri="{FF2B5EF4-FFF2-40B4-BE49-F238E27FC236}">
              <a16:creationId xmlns:a16="http://schemas.microsoft.com/office/drawing/2014/main" id="{33FE8307-4D94-4775-B693-E10EFAAC2D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a:extLst>
            <a:ext uri="{FF2B5EF4-FFF2-40B4-BE49-F238E27FC236}">
              <a16:creationId xmlns:a16="http://schemas.microsoft.com/office/drawing/2014/main" id="{FC728A8F-B211-44BA-97E1-4C0F9020F5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a:extLst>
            <a:ext uri="{FF2B5EF4-FFF2-40B4-BE49-F238E27FC236}">
              <a16:creationId xmlns:a16="http://schemas.microsoft.com/office/drawing/2014/main" id="{F7624177-A954-44D5-9776-ACE91502289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B79138AC-5792-4227-A760-8ABF1DABFEC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238ABE3-99F8-4766-9268-A4A4409916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17A557BE-5672-4145-81EC-567DC913FC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F927F235-3AB7-4F87-B62C-5672F1870F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240" name="直線コネクタ 239">
          <a:extLst>
            <a:ext uri="{FF2B5EF4-FFF2-40B4-BE49-F238E27FC236}">
              <a16:creationId xmlns:a16="http://schemas.microsoft.com/office/drawing/2014/main" id="{D8AF990F-76B2-41C3-B622-40CF1C6E359F}"/>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241" name="【福祉施設】&#10;一人当たり面積最小値テキスト">
          <a:extLst>
            <a:ext uri="{FF2B5EF4-FFF2-40B4-BE49-F238E27FC236}">
              <a16:creationId xmlns:a16="http://schemas.microsoft.com/office/drawing/2014/main" id="{F8130EB4-91BD-4A04-BA39-9A1887B87451}"/>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242" name="直線コネクタ 241">
          <a:extLst>
            <a:ext uri="{FF2B5EF4-FFF2-40B4-BE49-F238E27FC236}">
              <a16:creationId xmlns:a16="http://schemas.microsoft.com/office/drawing/2014/main" id="{0929839D-8BBF-4143-8B35-ADEFB9A60586}"/>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243" name="【福祉施設】&#10;一人当たり面積最大値テキスト">
          <a:extLst>
            <a:ext uri="{FF2B5EF4-FFF2-40B4-BE49-F238E27FC236}">
              <a16:creationId xmlns:a16="http://schemas.microsoft.com/office/drawing/2014/main" id="{EC9CBCC5-FC69-4BC6-BFCB-E3F55905458A}"/>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244" name="直線コネクタ 243">
          <a:extLst>
            <a:ext uri="{FF2B5EF4-FFF2-40B4-BE49-F238E27FC236}">
              <a16:creationId xmlns:a16="http://schemas.microsoft.com/office/drawing/2014/main" id="{54BAD980-165B-4853-AD19-4A45216B26EA}"/>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245" name="【福祉施設】&#10;一人当たり面積平均値テキスト">
          <a:extLst>
            <a:ext uri="{FF2B5EF4-FFF2-40B4-BE49-F238E27FC236}">
              <a16:creationId xmlns:a16="http://schemas.microsoft.com/office/drawing/2014/main" id="{C9610BA0-48A4-4957-93BB-00F4498123C7}"/>
            </a:ext>
          </a:extLst>
        </xdr:cNvPr>
        <xdr:cNvSpPr txBox="1"/>
      </xdr:nvSpPr>
      <xdr:spPr>
        <a:xfrm>
          <a:off x="1051560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246" name="フローチャート: 判断 245">
          <a:extLst>
            <a:ext uri="{FF2B5EF4-FFF2-40B4-BE49-F238E27FC236}">
              <a16:creationId xmlns:a16="http://schemas.microsoft.com/office/drawing/2014/main" id="{19965A11-86F6-4B65-AD42-3D3BF1E6FD35}"/>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247" name="フローチャート: 判断 246">
          <a:extLst>
            <a:ext uri="{FF2B5EF4-FFF2-40B4-BE49-F238E27FC236}">
              <a16:creationId xmlns:a16="http://schemas.microsoft.com/office/drawing/2014/main" id="{4E8F5B9F-92A2-4FF6-9C2A-EB9DEBF1E289}"/>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248" name="フローチャート: 判断 247">
          <a:extLst>
            <a:ext uri="{FF2B5EF4-FFF2-40B4-BE49-F238E27FC236}">
              <a16:creationId xmlns:a16="http://schemas.microsoft.com/office/drawing/2014/main" id="{9E295A24-8B6B-427D-AAF5-C4F897E8FB1E}"/>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249" name="フローチャート: 判断 248">
          <a:extLst>
            <a:ext uri="{FF2B5EF4-FFF2-40B4-BE49-F238E27FC236}">
              <a16:creationId xmlns:a16="http://schemas.microsoft.com/office/drawing/2014/main" id="{ECFB6F78-E37F-4E40-8ABD-E9B0A638AABF}"/>
            </a:ext>
          </a:extLst>
        </xdr:cNvPr>
        <xdr:cNvSpPr/>
      </xdr:nvSpPr>
      <xdr:spPr>
        <a:xfrm>
          <a:off x="7810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50" name="フローチャート: 判断 249">
          <a:extLst>
            <a:ext uri="{FF2B5EF4-FFF2-40B4-BE49-F238E27FC236}">
              <a16:creationId xmlns:a16="http://schemas.microsoft.com/office/drawing/2014/main" id="{F0BE100D-45AF-4212-9857-A4289BC28C42}"/>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2168CF8-1F34-4140-8173-C03A7C949C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0A7C19E-639E-460D-92C6-56517EFAD7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B88D4B4-F316-4855-B891-F867EB3DBD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58D9162-C9C5-4217-97CA-3F9C5A9833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40E72B9-8583-4E95-A02C-3A3E92EAF4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256" name="楕円 255">
          <a:extLst>
            <a:ext uri="{FF2B5EF4-FFF2-40B4-BE49-F238E27FC236}">
              <a16:creationId xmlns:a16="http://schemas.microsoft.com/office/drawing/2014/main" id="{A1F6717F-2E9C-4046-A39E-808D9439D539}"/>
            </a:ext>
          </a:extLst>
        </xdr:cNvPr>
        <xdr:cNvSpPr/>
      </xdr:nvSpPr>
      <xdr:spPr>
        <a:xfrm>
          <a:off x="10426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257" name="【福祉施設】&#10;一人当たり面積該当値テキスト">
          <a:extLst>
            <a:ext uri="{FF2B5EF4-FFF2-40B4-BE49-F238E27FC236}">
              <a16:creationId xmlns:a16="http://schemas.microsoft.com/office/drawing/2014/main" id="{EEC5E6E3-9FD5-44B9-944D-1F500EED7634}"/>
            </a:ext>
          </a:extLst>
        </xdr:cNvPr>
        <xdr:cNvSpPr txBox="1"/>
      </xdr:nvSpPr>
      <xdr:spPr>
        <a:xfrm>
          <a:off x="10515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7620</xdr:rowOff>
    </xdr:from>
    <xdr:to>
      <xdr:col>50</xdr:col>
      <xdr:colOff>165100</xdr:colOff>
      <xdr:row>86</xdr:row>
      <xdr:rowOff>109220</xdr:rowOff>
    </xdr:to>
    <xdr:sp macro="" textlink="">
      <xdr:nvSpPr>
        <xdr:cNvPr id="258" name="楕円 257">
          <a:extLst>
            <a:ext uri="{FF2B5EF4-FFF2-40B4-BE49-F238E27FC236}">
              <a16:creationId xmlns:a16="http://schemas.microsoft.com/office/drawing/2014/main" id="{158EFDBA-267D-41D7-AF14-470E8276B1CA}"/>
            </a:ext>
          </a:extLst>
        </xdr:cNvPr>
        <xdr:cNvSpPr/>
      </xdr:nvSpPr>
      <xdr:spPr>
        <a:xfrm>
          <a:off x="9588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58420</xdr:rowOff>
    </xdr:to>
    <xdr:cxnSp macro="">
      <xdr:nvCxnSpPr>
        <xdr:cNvPr id="259" name="直線コネクタ 258">
          <a:extLst>
            <a:ext uri="{FF2B5EF4-FFF2-40B4-BE49-F238E27FC236}">
              <a16:creationId xmlns:a16="http://schemas.microsoft.com/office/drawing/2014/main" id="{98041C11-1C27-410F-B38D-E266EAA726F4}"/>
            </a:ext>
          </a:extLst>
        </xdr:cNvPr>
        <xdr:cNvCxnSpPr/>
      </xdr:nvCxnSpPr>
      <xdr:spPr>
        <a:xfrm flipV="1">
          <a:off x="9639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8889</xdr:rowOff>
    </xdr:from>
    <xdr:to>
      <xdr:col>46</xdr:col>
      <xdr:colOff>38100</xdr:colOff>
      <xdr:row>86</xdr:row>
      <xdr:rowOff>110489</xdr:rowOff>
    </xdr:to>
    <xdr:sp macro="" textlink="">
      <xdr:nvSpPr>
        <xdr:cNvPr id="260" name="楕円 259">
          <a:extLst>
            <a:ext uri="{FF2B5EF4-FFF2-40B4-BE49-F238E27FC236}">
              <a16:creationId xmlns:a16="http://schemas.microsoft.com/office/drawing/2014/main" id="{C5CEBDB0-CF1C-4675-9BA6-44B54989B7D9}"/>
            </a:ext>
          </a:extLst>
        </xdr:cNvPr>
        <xdr:cNvSpPr/>
      </xdr:nvSpPr>
      <xdr:spPr>
        <a:xfrm>
          <a:off x="8699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58420</xdr:rowOff>
    </xdr:from>
    <xdr:to>
      <xdr:col>50</xdr:col>
      <xdr:colOff>114300</xdr:colOff>
      <xdr:row>86</xdr:row>
      <xdr:rowOff>59689</xdr:rowOff>
    </xdr:to>
    <xdr:cxnSp macro="">
      <xdr:nvCxnSpPr>
        <xdr:cNvPr id="261" name="直線コネクタ 260">
          <a:extLst>
            <a:ext uri="{FF2B5EF4-FFF2-40B4-BE49-F238E27FC236}">
              <a16:creationId xmlns:a16="http://schemas.microsoft.com/office/drawing/2014/main" id="{DB6DC81F-47E0-4228-BE66-AB70F5BAF096}"/>
            </a:ext>
          </a:extLst>
        </xdr:cNvPr>
        <xdr:cNvCxnSpPr/>
      </xdr:nvCxnSpPr>
      <xdr:spPr>
        <a:xfrm flipV="1">
          <a:off x="8750300" y="148031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262" name="楕円 261">
          <a:extLst>
            <a:ext uri="{FF2B5EF4-FFF2-40B4-BE49-F238E27FC236}">
              <a16:creationId xmlns:a16="http://schemas.microsoft.com/office/drawing/2014/main" id="{95627305-5D17-4F66-8BBD-FA536F4C7AB5}"/>
            </a:ext>
          </a:extLst>
        </xdr:cNvPr>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59689</xdr:rowOff>
    </xdr:from>
    <xdr:to>
      <xdr:col>45</xdr:col>
      <xdr:colOff>177800</xdr:colOff>
      <xdr:row>86</xdr:row>
      <xdr:rowOff>60961</xdr:rowOff>
    </xdr:to>
    <xdr:cxnSp macro="">
      <xdr:nvCxnSpPr>
        <xdr:cNvPr id="263" name="直線コネクタ 262">
          <a:extLst>
            <a:ext uri="{FF2B5EF4-FFF2-40B4-BE49-F238E27FC236}">
              <a16:creationId xmlns:a16="http://schemas.microsoft.com/office/drawing/2014/main" id="{896277DD-75C3-4EF0-B58C-D049E37ECE91}"/>
            </a:ext>
          </a:extLst>
        </xdr:cNvPr>
        <xdr:cNvCxnSpPr/>
      </xdr:nvCxnSpPr>
      <xdr:spPr>
        <a:xfrm flipV="1">
          <a:off x="7861300" y="148043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11430</xdr:rowOff>
    </xdr:from>
    <xdr:to>
      <xdr:col>36</xdr:col>
      <xdr:colOff>165100</xdr:colOff>
      <xdr:row>86</xdr:row>
      <xdr:rowOff>113030</xdr:rowOff>
    </xdr:to>
    <xdr:sp macro="" textlink="">
      <xdr:nvSpPr>
        <xdr:cNvPr id="264" name="楕円 263">
          <a:extLst>
            <a:ext uri="{FF2B5EF4-FFF2-40B4-BE49-F238E27FC236}">
              <a16:creationId xmlns:a16="http://schemas.microsoft.com/office/drawing/2014/main" id="{913E431A-7095-4DEA-9D2E-0ED42CFE7136}"/>
            </a:ext>
          </a:extLst>
        </xdr:cNvPr>
        <xdr:cNvSpPr/>
      </xdr:nvSpPr>
      <xdr:spPr>
        <a:xfrm>
          <a:off x="6921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60961</xdr:rowOff>
    </xdr:from>
    <xdr:to>
      <xdr:col>41</xdr:col>
      <xdr:colOff>50800</xdr:colOff>
      <xdr:row>86</xdr:row>
      <xdr:rowOff>62230</xdr:rowOff>
    </xdr:to>
    <xdr:cxnSp macro="">
      <xdr:nvCxnSpPr>
        <xdr:cNvPr id="265" name="直線コネクタ 264">
          <a:extLst>
            <a:ext uri="{FF2B5EF4-FFF2-40B4-BE49-F238E27FC236}">
              <a16:creationId xmlns:a16="http://schemas.microsoft.com/office/drawing/2014/main" id="{FF02B6BF-5653-4902-BDBC-695131863E38}"/>
            </a:ext>
          </a:extLst>
        </xdr:cNvPr>
        <xdr:cNvCxnSpPr/>
      </xdr:nvCxnSpPr>
      <xdr:spPr>
        <a:xfrm flipV="1">
          <a:off x="6972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266" name="n_1aveValue【福祉施設】&#10;一人当たり面積">
          <a:extLst>
            <a:ext uri="{FF2B5EF4-FFF2-40B4-BE49-F238E27FC236}">
              <a16:creationId xmlns:a16="http://schemas.microsoft.com/office/drawing/2014/main" id="{193CFEE6-6264-49F9-A28F-8245AAE63441}"/>
            </a:ext>
          </a:extLst>
        </xdr:cNvPr>
        <xdr:cNvSpPr txBox="1"/>
      </xdr:nvSpPr>
      <xdr:spPr>
        <a:xfrm>
          <a:off x="9391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267" name="n_2aveValue【福祉施設】&#10;一人当たり面積">
          <a:extLst>
            <a:ext uri="{FF2B5EF4-FFF2-40B4-BE49-F238E27FC236}">
              <a16:creationId xmlns:a16="http://schemas.microsoft.com/office/drawing/2014/main" id="{4610FE19-21CC-47DA-9451-6061BFD7FD7B}"/>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142257</xdr:rowOff>
    </xdr:from>
    <xdr:ext cx="469744" cy="259045"/>
    <xdr:sp macro="" textlink="">
      <xdr:nvSpPr>
        <xdr:cNvPr id="268" name="n_3aveValue【福祉施設】&#10;一人当たり面積">
          <a:extLst>
            <a:ext uri="{FF2B5EF4-FFF2-40B4-BE49-F238E27FC236}">
              <a16:creationId xmlns:a16="http://schemas.microsoft.com/office/drawing/2014/main" id="{A120FB66-8254-42E4-AF5B-0A05FB5D57F7}"/>
            </a:ext>
          </a:extLst>
        </xdr:cNvPr>
        <xdr:cNvSpPr txBox="1"/>
      </xdr:nvSpPr>
      <xdr:spPr>
        <a:xfrm>
          <a:off x="7626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269" name="n_4aveValue【福祉施設】&#10;一人当たり面積">
          <a:extLst>
            <a:ext uri="{FF2B5EF4-FFF2-40B4-BE49-F238E27FC236}">
              <a16:creationId xmlns:a16="http://schemas.microsoft.com/office/drawing/2014/main" id="{3F86222E-817D-4347-AD4B-30C2D35F1438}"/>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100347</xdr:rowOff>
    </xdr:from>
    <xdr:ext cx="469744" cy="259045"/>
    <xdr:sp macro="" textlink="">
      <xdr:nvSpPr>
        <xdr:cNvPr id="270" name="n_1mainValue【福祉施設】&#10;一人当たり面積">
          <a:extLst>
            <a:ext uri="{FF2B5EF4-FFF2-40B4-BE49-F238E27FC236}">
              <a16:creationId xmlns:a16="http://schemas.microsoft.com/office/drawing/2014/main" id="{53DDA5EF-A735-42CA-88A2-D5BEFCC20D35}"/>
            </a:ext>
          </a:extLst>
        </xdr:cNvPr>
        <xdr:cNvSpPr txBox="1"/>
      </xdr:nvSpPr>
      <xdr:spPr>
        <a:xfrm>
          <a:off x="9391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101616</xdr:rowOff>
    </xdr:from>
    <xdr:ext cx="469744" cy="259045"/>
    <xdr:sp macro="" textlink="">
      <xdr:nvSpPr>
        <xdr:cNvPr id="271" name="n_2mainValue【福祉施設】&#10;一人当たり面積">
          <a:extLst>
            <a:ext uri="{FF2B5EF4-FFF2-40B4-BE49-F238E27FC236}">
              <a16:creationId xmlns:a16="http://schemas.microsoft.com/office/drawing/2014/main" id="{AFF613D4-32F9-4EFA-8A69-9497A8764D18}"/>
            </a:ext>
          </a:extLst>
        </xdr:cNvPr>
        <xdr:cNvSpPr txBox="1"/>
      </xdr:nvSpPr>
      <xdr:spPr>
        <a:xfrm>
          <a:off x="8515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272" name="n_3mainValue【福祉施設】&#10;一人当たり面積">
          <a:extLst>
            <a:ext uri="{FF2B5EF4-FFF2-40B4-BE49-F238E27FC236}">
              <a16:creationId xmlns:a16="http://schemas.microsoft.com/office/drawing/2014/main" id="{3AD5FBC2-C984-4C87-B4F9-D9C49F439246}"/>
            </a:ext>
          </a:extLst>
        </xdr:cNvPr>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104157</xdr:rowOff>
    </xdr:from>
    <xdr:ext cx="469744" cy="259045"/>
    <xdr:sp macro="" textlink="">
      <xdr:nvSpPr>
        <xdr:cNvPr id="273" name="n_4mainValue【福祉施設】&#10;一人当たり面積">
          <a:extLst>
            <a:ext uri="{FF2B5EF4-FFF2-40B4-BE49-F238E27FC236}">
              <a16:creationId xmlns:a16="http://schemas.microsoft.com/office/drawing/2014/main" id="{057637EC-BDEE-48E9-AACA-A070E1758223}"/>
            </a:ext>
          </a:extLst>
        </xdr:cNvPr>
        <xdr:cNvSpPr txBox="1"/>
      </xdr:nvSpPr>
      <xdr:spPr>
        <a:xfrm>
          <a:off x="6737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4D1584F4-6512-4DB5-81A9-0786678E08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48B5B238-9BEC-4B0E-9E2B-103042DA73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722FB3EE-4AB5-426E-BDF5-5D3094C039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11B371AA-F78B-4FD9-9132-B0F63DBF6A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7518F86E-85C9-4EFE-89BB-3FDE00CD61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7EAAA042-019D-4E60-BBBB-208F352229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19BDEA0C-700B-4FF9-8297-963CCE6EFB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CDE2E2C4-7B87-4559-AA81-53C46442C47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1C266E7F-9A62-4F38-A4AD-0F6C7CC6D1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E32BDA83-4DAE-48CF-B5B8-2533C66E61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4EEBB0FE-7C26-427E-B004-6D9693FD03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82FDCA9C-EAF2-49CB-AEEA-F2CD1041D2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8CD04F5D-636B-4E46-9426-24839C6985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1B4E0089-B8D5-4312-99C3-A068F0C387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DF4FD26C-3E6F-4549-B100-8ED4F947F8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34313A5-7485-4866-A07C-12B2ADAE0AE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3D2C7FA-4EE1-41DD-A2DA-5724E2ABE0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100ECFA4-0C68-4FFE-A3FA-2E94EAFB5F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CE5D831E-809E-43C6-9EEB-CA7708715E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F7AEE798-B938-40D1-A062-0409C636FD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896510F-16B3-4EE0-95BA-C7B4C28E6B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B71D8A7C-05B5-4BA3-930E-3DFA765727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2BFC3C2A-3FF3-4C2E-87E2-C3674C8AD9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AF1B3BFB-4D04-46D1-95A0-4F739A8DB25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64D14DBE-E0FC-42B8-8666-54CFB42EBD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C4C4BD35-424A-4F22-AD20-BEB2A5B3C2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EF3CAFB2-1CF4-4445-A177-053188CAC8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446F0EE5-251F-4638-84B7-56794078F96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90AEC434-C344-4CBB-8DD4-12D4BCDC48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64113260-5A75-420F-AF8F-132F29F5AC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F95A0717-C2B3-4925-97FB-0BA9FF002E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3CF565EC-AE39-4476-B801-C9DD9F147F9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70503D98-C1FE-4EE1-87A4-286BD2A837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41567ADF-2E9F-4CD5-8993-09C1194385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E906A541-0315-4717-A030-45CCA0DE04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1E4B0B16-50B6-4B1B-B987-86DC23D0CA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E6AE3A8F-D526-406E-BBEC-FA62A6E24F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37842DDA-03E6-421A-87C9-A64548DB17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4393A366-9282-4717-AF03-8639948DD0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C8C65C60-81FA-4962-8E07-F459060D21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a:extLst>
            <a:ext uri="{FF2B5EF4-FFF2-40B4-BE49-F238E27FC236}">
              <a16:creationId xmlns:a16="http://schemas.microsoft.com/office/drawing/2014/main" id="{90BCACF0-E6B6-41E7-A844-EE3734015E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a:extLst>
            <a:ext uri="{FF2B5EF4-FFF2-40B4-BE49-F238E27FC236}">
              <a16:creationId xmlns:a16="http://schemas.microsoft.com/office/drawing/2014/main" id="{5F7B806F-57B6-4694-A5F4-B53B5C3604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a:extLst>
            <a:ext uri="{FF2B5EF4-FFF2-40B4-BE49-F238E27FC236}">
              <a16:creationId xmlns:a16="http://schemas.microsoft.com/office/drawing/2014/main" id="{DD28D923-0370-4141-89B4-5789FC2D2F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7" name="直線コネクタ 316">
          <a:extLst>
            <a:ext uri="{FF2B5EF4-FFF2-40B4-BE49-F238E27FC236}">
              <a16:creationId xmlns:a16="http://schemas.microsoft.com/office/drawing/2014/main" id="{B9626574-DBE0-4DEC-A2F2-08DEB877FB0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18" name="テキスト ボックス 317">
          <a:extLst>
            <a:ext uri="{FF2B5EF4-FFF2-40B4-BE49-F238E27FC236}">
              <a16:creationId xmlns:a16="http://schemas.microsoft.com/office/drawing/2014/main" id="{D56BD945-0834-4F4A-9ED4-799392A4BBA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9" name="直線コネクタ 318">
          <a:extLst>
            <a:ext uri="{FF2B5EF4-FFF2-40B4-BE49-F238E27FC236}">
              <a16:creationId xmlns:a16="http://schemas.microsoft.com/office/drawing/2014/main" id="{E2FB3E82-22F4-4899-B565-1FB500FBCE6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0" name="テキスト ボックス 319">
          <a:extLst>
            <a:ext uri="{FF2B5EF4-FFF2-40B4-BE49-F238E27FC236}">
              <a16:creationId xmlns:a16="http://schemas.microsoft.com/office/drawing/2014/main" id="{BE00E12D-F6EF-44FC-A191-DAA8BEA0385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1" name="直線コネクタ 320">
          <a:extLst>
            <a:ext uri="{FF2B5EF4-FFF2-40B4-BE49-F238E27FC236}">
              <a16:creationId xmlns:a16="http://schemas.microsoft.com/office/drawing/2014/main" id="{3EF4C773-3CEC-4002-AE1E-DEA3519AFEB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2" name="テキスト ボックス 321">
          <a:extLst>
            <a:ext uri="{FF2B5EF4-FFF2-40B4-BE49-F238E27FC236}">
              <a16:creationId xmlns:a16="http://schemas.microsoft.com/office/drawing/2014/main" id="{469BFBDD-DE47-4BD3-8A84-5532FAFFBA9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3" name="直線コネクタ 322">
          <a:extLst>
            <a:ext uri="{FF2B5EF4-FFF2-40B4-BE49-F238E27FC236}">
              <a16:creationId xmlns:a16="http://schemas.microsoft.com/office/drawing/2014/main" id="{18AE050E-FB55-4C98-8843-60BECF63D46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4" name="テキスト ボックス 323">
          <a:extLst>
            <a:ext uri="{FF2B5EF4-FFF2-40B4-BE49-F238E27FC236}">
              <a16:creationId xmlns:a16="http://schemas.microsoft.com/office/drawing/2014/main" id="{9EF0BB04-6725-4952-ABBD-943E4AD0673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5" name="直線コネクタ 324">
          <a:extLst>
            <a:ext uri="{FF2B5EF4-FFF2-40B4-BE49-F238E27FC236}">
              <a16:creationId xmlns:a16="http://schemas.microsoft.com/office/drawing/2014/main" id="{67EB7C04-D92E-4929-9F0C-0FC62C404C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6" name="テキスト ボックス 325">
          <a:extLst>
            <a:ext uri="{FF2B5EF4-FFF2-40B4-BE49-F238E27FC236}">
              <a16:creationId xmlns:a16="http://schemas.microsoft.com/office/drawing/2014/main" id="{9CBBD2C1-1ABD-4E06-98D6-0EB40FEBA93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7" name="【保健センター・保健所】&#10;有形固定資産減価償却率グラフ枠">
          <a:extLst>
            <a:ext uri="{FF2B5EF4-FFF2-40B4-BE49-F238E27FC236}">
              <a16:creationId xmlns:a16="http://schemas.microsoft.com/office/drawing/2014/main" id="{F6495222-FDBE-4977-9518-6850E368F5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328" name="直線コネクタ 327">
          <a:extLst>
            <a:ext uri="{FF2B5EF4-FFF2-40B4-BE49-F238E27FC236}">
              <a16:creationId xmlns:a16="http://schemas.microsoft.com/office/drawing/2014/main" id="{A80A5FB7-685F-44CE-98BC-DD3CF0449C88}"/>
            </a:ext>
          </a:extLst>
        </xdr:cNvPr>
        <xdr:cNvCxnSpPr/>
      </xdr:nvCxnSpPr>
      <xdr:spPr>
        <a:xfrm flipV="1">
          <a:off x="16318864" y="9646920"/>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329" name="【保健センター・保健所】&#10;有形固定資産減価償却率最小値テキスト">
          <a:extLst>
            <a:ext uri="{FF2B5EF4-FFF2-40B4-BE49-F238E27FC236}">
              <a16:creationId xmlns:a16="http://schemas.microsoft.com/office/drawing/2014/main" id="{FB5BF6C6-3068-438E-A44E-E13B85E353D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330" name="直線コネクタ 329">
          <a:extLst>
            <a:ext uri="{FF2B5EF4-FFF2-40B4-BE49-F238E27FC236}">
              <a16:creationId xmlns:a16="http://schemas.microsoft.com/office/drawing/2014/main" id="{6D54FEE4-1454-4FAF-BE43-6396318BF2D8}"/>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331" name="【保健センター・保健所】&#10;有形固定資産減価償却率最大値テキスト">
          <a:extLst>
            <a:ext uri="{FF2B5EF4-FFF2-40B4-BE49-F238E27FC236}">
              <a16:creationId xmlns:a16="http://schemas.microsoft.com/office/drawing/2014/main" id="{FA3DBB3B-8083-4B0C-8459-797B7B4753EF}"/>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332" name="直線コネクタ 331">
          <a:extLst>
            <a:ext uri="{FF2B5EF4-FFF2-40B4-BE49-F238E27FC236}">
              <a16:creationId xmlns:a16="http://schemas.microsoft.com/office/drawing/2014/main" id="{1E0455FD-D82F-4F91-AEA2-243A857F333C}"/>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333" name="【保健センター・保健所】&#10;有形固定資産減価償却率平均値テキスト">
          <a:extLst>
            <a:ext uri="{FF2B5EF4-FFF2-40B4-BE49-F238E27FC236}">
              <a16:creationId xmlns:a16="http://schemas.microsoft.com/office/drawing/2014/main" id="{3DC4067A-EF51-4697-A3EA-735E04FF58A7}"/>
            </a:ext>
          </a:extLst>
        </xdr:cNvPr>
        <xdr:cNvSpPr txBox="1"/>
      </xdr:nvSpPr>
      <xdr:spPr>
        <a:xfrm>
          <a:off x="16357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334" name="フローチャート: 判断 333">
          <a:extLst>
            <a:ext uri="{FF2B5EF4-FFF2-40B4-BE49-F238E27FC236}">
              <a16:creationId xmlns:a16="http://schemas.microsoft.com/office/drawing/2014/main" id="{2828485B-7D45-465F-8549-ED818FD1570A}"/>
            </a:ext>
          </a:extLst>
        </xdr:cNvPr>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335" name="フローチャート: 判断 334">
          <a:extLst>
            <a:ext uri="{FF2B5EF4-FFF2-40B4-BE49-F238E27FC236}">
              <a16:creationId xmlns:a16="http://schemas.microsoft.com/office/drawing/2014/main" id="{DF18B808-9C2A-49BD-8EF2-B2CEAD2035A9}"/>
            </a:ext>
          </a:extLst>
        </xdr:cNvPr>
        <xdr:cNvSpPr/>
      </xdr:nvSpPr>
      <xdr:spPr>
        <a:xfrm>
          <a:off x="15430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336" name="フローチャート: 判断 335">
          <a:extLst>
            <a:ext uri="{FF2B5EF4-FFF2-40B4-BE49-F238E27FC236}">
              <a16:creationId xmlns:a16="http://schemas.microsoft.com/office/drawing/2014/main" id="{0F06D079-FF73-4E59-A40B-2571C0F83A63}"/>
            </a:ext>
          </a:extLst>
        </xdr:cNvPr>
        <xdr:cNvSpPr/>
      </xdr:nvSpPr>
      <xdr:spPr>
        <a:xfrm>
          <a:off x="14541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159512</xdr:rowOff>
    </xdr:from>
    <xdr:to>
      <xdr:col>72</xdr:col>
      <xdr:colOff>38100</xdr:colOff>
      <xdr:row>57</xdr:row>
      <xdr:rowOff>89662</xdr:rowOff>
    </xdr:to>
    <xdr:sp macro="" textlink="">
      <xdr:nvSpPr>
        <xdr:cNvPr id="337" name="フローチャート: 判断 336">
          <a:extLst>
            <a:ext uri="{FF2B5EF4-FFF2-40B4-BE49-F238E27FC236}">
              <a16:creationId xmlns:a16="http://schemas.microsoft.com/office/drawing/2014/main" id="{9BEB5CC0-5753-4806-BF41-768042A0BB71}"/>
            </a:ext>
          </a:extLst>
        </xdr:cNvPr>
        <xdr:cNvSpPr/>
      </xdr:nvSpPr>
      <xdr:spPr>
        <a:xfrm>
          <a:off x="13652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125222</xdr:rowOff>
    </xdr:from>
    <xdr:to>
      <xdr:col>67</xdr:col>
      <xdr:colOff>101600</xdr:colOff>
      <xdr:row>57</xdr:row>
      <xdr:rowOff>55372</xdr:rowOff>
    </xdr:to>
    <xdr:sp macro="" textlink="">
      <xdr:nvSpPr>
        <xdr:cNvPr id="338" name="フローチャート: 判断 337">
          <a:extLst>
            <a:ext uri="{FF2B5EF4-FFF2-40B4-BE49-F238E27FC236}">
              <a16:creationId xmlns:a16="http://schemas.microsoft.com/office/drawing/2014/main" id="{17F2E218-0816-4E6F-97DF-40E6536FCB50}"/>
            </a:ext>
          </a:extLst>
        </xdr:cNvPr>
        <xdr:cNvSpPr/>
      </xdr:nvSpPr>
      <xdr:spPr>
        <a:xfrm>
          <a:off x="12763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DDF90E2C-4798-4A71-AF92-884A340733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AA65719E-21DA-4D29-80EE-2092001D49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6D367221-9B60-40BB-B9A5-04FA8357DF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80872E03-0C51-47A3-8E96-B13AF1146D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795E23AE-F059-4C36-ABAB-19DDA71668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344" name="楕円 343">
          <a:extLst>
            <a:ext uri="{FF2B5EF4-FFF2-40B4-BE49-F238E27FC236}">
              <a16:creationId xmlns:a16="http://schemas.microsoft.com/office/drawing/2014/main" id="{184A1ECC-422B-4C8C-A526-636E8BC6DFD4}"/>
            </a:ext>
          </a:extLst>
        </xdr:cNvPr>
        <xdr:cNvSpPr/>
      </xdr:nvSpPr>
      <xdr:spPr>
        <a:xfrm>
          <a:off x="162687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49801</xdr:rowOff>
    </xdr:from>
    <xdr:ext cx="405111" cy="259045"/>
    <xdr:sp macro="" textlink="">
      <xdr:nvSpPr>
        <xdr:cNvPr id="345" name="【保健センター・保健所】&#10;有形固定資産減価償却率該当値テキスト">
          <a:extLst>
            <a:ext uri="{FF2B5EF4-FFF2-40B4-BE49-F238E27FC236}">
              <a16:creationId xmlns:a16="http://schemas.microsoft.com/office/drawing/2014/main" id="{7D8C436B-572B-4CD3-95E6-960A5CC8615A}"/>
            </a:ext>
          </a:extLst>
        </xdr:cNvPr>
        <xdr:cNvSpPr txBox="1"/>
      </xdr:nvSpPr>
      <xdr:spPr>
        <a:xfrm>
          <a:off x="16357600" y="965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346" name="楕円 345">
          <a:extLst>
            <a:ext uri="{FF2B5EF4-FFF2-40B4-BE49-F238E27FC236}">
              <a16:creationId xmlns:a16="http://schemas.microsoft.com/office/drawing/2014/main" id="{F46DBB4A-DACC-4F12-B22D-60232A855CB5}"/>
            </a:ext>
          </a:extLst>
        </xdr:cNvPr>
        <xdr:cNvSpPr/>
      </xdr:nvSpPr>
      <xdr:spPr>
        <a:xfrm>
          <a:off x="1543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77724</xdr:rowOff>
    </xdr:to>
    <xdr:cxnSp macro="">
      <xdr:nvCxnSpPr>
        <xdr:cNvPr id="347" name="直線コネクタ 346">
          <a:extLst>
            <a:ext uri="{FF2B5EF4-FFF2-40B4-BE49-F238E27FC236}">
              <a16:creationId xmlns:a16="http://schemas.microsoft.com/office/drawing/2014/main" id="{D24BAFC2-E27F-49F6-8BEB-D0CF6CC5AA66}"/>
            </a:ext>
          </a:extLst>
        </xdr:cNvPr>
        <xdr:cNvCxnSpPr/>
      </xdr:nvCxnSpPr>
      <xdr:spPr>
        <a:xfrm>
          <a:off x="15481300" y="98183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122936</xdr:rowOff>
    </xdr:from>
    <xdr:to>
      <xdr:col>76</xdr:col>
      <xdr:colOff>165100</xdr:colOff>
      <xdr:row>57</xdr:row>
      <xdr:rowOff>53086</xdr:rowOff>
    </xdr:to>
    <xdr:sp macro="" textlink="">
      <xdr:nvSpPr>
        <xdr:cNvPr id="348" name="楕円 347">
          <a:extLst>
            <a:ext uri="{FF2B5EF4-FFF2-40B4-BE49-F238E27FC236}">
              <a16:creationId xmlns:a16="http://schemas.microsoft.com/office/drawing/2014/main" id="{688F7EE3-2373-43E7-B03D-8FB57964CD58}"/>
            </a:ext>
          </a:extLst>
        </xdr:cNvPr>
        <xdr:cNvSpPr/>
      </xdr:nvSpPr>
      <xdr:spPr>
        <a:xfrm>
          <a:off x="14541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xdr:rowOff>
    </xdr:from>
    <xdr:to>
      <xdr:col>81</xdr:col>
      <xdr:colOff>50800</xdr:colOff>
      <xdr:row>57</xdr:row>
      <xdr:rowOff>45720</xdr:rowOff>
    </xdr:to>
    <xdr:cxnSp macro="">
      <xdr:nvCxnSpPr>
        <xdr:cNvPr id="349" name="直線コネクタ 348">
          <a:extLst>
            <a:ext uri="{FF2B5EF4-FFF2-40B4-BE49-F238E27FC236}">
              <a16:creationId xmlns:a16="http://schemas.microsoft.com/office/drawing/2014/main" id="{C2E25BC5-C79C-4935-9ABE-DCE28C890A6C}"/>
            </a:ext>
          </a:extLst>
        </xdr:cNvPr>
        <xdr:cNvCxnSpPr/>
      </xdr:nvCxnSpPr>
      <xdr:spPr>
        <a:xfrm>
          <a:off x="14592300" y="97749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84074</xdr:rowOff>
    </xdr:from>
    <xdr:to>
      <xdr:col>72</xdr:col>
      <xdr:colOff>38100</xdr:colOff>
      <xdr:row>57</xdr:row>
      <xdr:rowOff>14224</xdr:rowOff>
    </xdr:to>
    <xdr:sp macro="" textlink="">
      <xdr:nvSpPr>
        <xdr:cNvPr id="350" name="楕円 349">
          <a:extLst>
            <a:ext uri="{FF2B5EF4-FFF2-40B4-BE49-F238E27FC236}">
              <a16:creationId xmlns:a16="http://schemas.microsoft.com/office/drawing/2014/main" id="{F0795E95-95B1-48C3-BFFB-5F0B4219F455}"/>
            </a:ext>
          </a:extLst>
        </xdr:cNvPr>
        <xdr:cNvSpPr/>
      </xdr:nvSpPr>
      <xdr:spPr>
        <a:xfrm>
          <a:off x="13652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134874</xdr:rowOff>
    </xdr:from>
    <xdr:to>
      <xdr:col>76</xdr:col>
      <xdr:colOff>114300</xdr:colOff>
      <xdr:row>57</xdr:row>
      <xdr:rowOff>2286</xdr:rowOff>
    </xdr:to>
    <xdr:cxnSp macro="">
      <xdr:nvCxnSpPr>
        <xdr:cNvPr id="351" name="直線コネクタ 350">
          <a:extLst>
            <a:ext uri="{FF2B5EF4-FFF2-40B4-BE49-F238E27FC236}">
              <a16:creationId xmlns:a16="http://schemas.microsoft.com/office/drawing/2014/main" id="{F97B27A1-5EE8-43C0-8279-88D4D4DA5931}"/>
            </a:ext>
          </a:extLst>
        </xdr:cNvPr>
        <xdr:cNvCxnSpPr/>
      </xdr:nvCxnSpPr>
      <xdr:spPr>
        <a:xfrm>
          <a:off x="13703300" y="97360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42926</xdr:rowOff>
    </xdr:from>
    <xdr:to>
      <xdr:col>67</xdr:col>
      <xdr:colOff>101600</xdr:colOff>
      <xdr:row>56</xdr:row>
      <xdr:rowOff>144526</xdr:rowOff>
    </xdr:to>
    <xdr:sp macro="" textlink="">
      <xdr:nvSpPr>
        <xdr:cNvPr id="352" name="楕円 351">
          <a:extLst>
            <a:ext uri="{FF2B5EF4-FFF2-40B4-BE49-F238E27FC236}">
              <a16:creationId xmlns:a16="http://schemas.microsoft.com/office/drawing/2014/main" id="{B0E7B5F9-C4B0-4AB5-AD9A-E2A36911D7EE}"/>
            </a:ext>
          </a:extLst>
        </xdr:cNvPr>
        <xdr:cNvSpPr/>
      </xdr:nvSpPr>
      <xdr:spPr>
        <a:xfrm>
          <a:off x="12763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93726</xdr:rowOff>
    </xdr:from>
    <xdr:to>
      <xdr:col>71</xdr:col>
      <xdr:colOff>177800</xdr:colOff>
      <xdr:row>56</xdr:row>
      <xdr:rowOff>134874</xdr:rowOff>
    </xdr:to>
    <xdr:cxnSp macro="">
      <xdr:nvCxnSpPr>
        <xdr:cNvPr id="353" name="直線コネクタ 352">
          <a:extLst>
            <a:ext uri="{FF2B5EF4-FFF2-40B4-BE49-F238E27FC236}">
              <a16:creationId xmlns:a16="http://schemas.microsoft.com/office/drawing/2014/main" id="{D36AD884-5CF0-48A5-9A1A-97B2D9057AEB}"/>
            </a:ext>
          </a:extLst>
        </xdr:cNvPr>
        <xdr:cNvCxnSpPr/>
      </xdr:nvCxnSpPr>
      <xdr:spPr>
        <a:xfrm>
          <a:off x="12814300" y="969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354" name="n_1aveValue【保健センター・保健所】&#10;有形固定資産減価償却率">
          <a:extLst>
            <a:ext uri="{FF2B5EF4-FFF2-40B4-BE49-F238E27FC236}">
              <a16:creationId xmlns:a16="http://schemas.microsoft.com/office/drawing/2014/main" id="{35DA17E1-AEC7-4A71-A57B-99D152A5473C}"/>
            </a:ext>
          </a:extLst>
        </xdr:cNvPr>
        <xdr:cNvSpPr txBox="1"/>
      </xdr:nvSpPr>
      <xdr:spPr>
        <a:xfrm>
          <a:off x="15266044" y="991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355" name="n_2aveValue【保健センター・保健所】&#10;有形固定資産減価償却率">
          <a:extLst>
            <a:ext uri="{FF2B5EF4-FFF2-40B4-BE49-F238E27FC236}">
              <a16:creationId xmlns:a16="http://schemas.microsoft.com/office/drawing/2014/main" id="{7A8B4F72-6201-4928-85DE-6FE430B5FDD0}"/>
            </a:ext>
          </a:extLst>
        </xdr:cNvPr>
        <xdr:cNvSpPr txBox="1"/>
      </xdr:nvSpPr>
      <xdr:spPr>
        <a:xfrm>
          <a:off x="143897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80789</xdr:rowOff>
    </xdr:from>
    <xdr:ext cx="405111" cy="259045"/>
    <xdr:sp macro="" textlink="">
      <xdr:nvSpPr>
        <xdr:cNvPr id="356" name="n_3aveValue【保健センター・保健所】&#10;有形固定資産減価償却率">
          <a:extLst>
            <a:ext uri="{FF2B5EF4-FFF2-40B4-BE49-F238E27FC236}">
              <a16:creationId xmlns:a16="http://schemas.microsoft.com/office/drawing/2014/main" id="{A600C301-2F35-442E-B0D2-CE35983D94D4}"/>
            </a:ext>
          </a:extLst>
        </xdr:cNvPr>
        <xdr:cNvSpPr txBox="1"/>
      </xdr:nvSpPr>
      <xdr:spPr>
        <a:xfrm>
          <a:off x="13500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46499</xdr:rowOff>
    </xdr:from>
    <xdr:ext cx="405111" cy="259045"/>
    <xdr:sp macro="" textlink="">
      <xdr:nvSpPr>
        <xdr:cNvPr id="357" name="n_4aveValue【保健センター・保健所】&#10;有形固定資産減価償却率">
          <a:extLst>
            <a:ext uri="{FF2B5EF4-FFF2-40B4-BE49-F238E27FC236}">
              <a16:creationId xmlns:a16="http://schemas.microsoft.com/office/drawing/2014/main" id="{D6E1ABC7-C084-40E5-95AF-39E8457BBA3F}"/>
            </a:ext>
          </a:extLst>
        </xdr:cNvPr>
        <xdr:cNvSpPr txBox="1"/>
      </xdr:nvSpPr>
      <xdr:spPr>
        <a:xfrm>
          <a:off x="12611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358" name="n_1mainValue【保健センター・保健所】&#10;有形固定資産減価償却率">
          <a:extLst>
            <a:ext uri="{FF2B5EF4-FFF2-40B4-BE49-F238E27FC236}">
              <a16:creationId xmlns:a16="http://schemas.microsoft.com/office/drawing/2014/main" id="{DBF40DD1-EDB2-46B3-B269-45F0B1647256}"/>
            </a:ext>
          </a:extLst>
        </xdr:cNvPr>
        <xdr:cNvSpPr txBox="1"/>
      </xdr:nvSpPr>
      <xdr:spPr>
        <a:xfrm>
          <a:off x="15266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69613</xdr:rowOff>
    </xdr:from>
    <xdr:ext cx="405111" cy="259045"/>
    <xdr:sp macro="" textlink="">
      <xdr:nvSpPr>
        <xdr:cNvPr id="359" name="n_2mainValue【保健センター・保健所】&#10;有形固定資産減価償却率">
          <a:extLst>
            <a:ext uri="{FF2B5EF4-FFF2-40B4-BE49-F238E27FC236}">
              <a16:creationId xmlns:a16="http://schemas.microsoft.com/office/drawing/2014/main" id="{F664F87E-3305-4258-966A-98D57FF38664}"/>
            </a:ext>
          </a:extLst>
        </xdr:cNvPr>
        <xdr:cNvSpPr txBox="1"/>
      </xdr:nvSpPr>
      <xdr:spPr>
        <a:xfrm>
          <a:off x="14389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30751</xdr:rowOff>
    </xdr:from>
    <xdr:ext cx="405111" cy="259045"/>
    <xdr:sp macro="" textlink="">
      <xdr:nvSpPr>
        <xdr:cNvPr id="360" name="n_3mainValue【保健センター・保健所】&#10;有形固定資産減価償却率">
          <a:extLst>
            <a:ext uri="{FF2B5EF4-FFF2-40B4-BE49-F238E27FC236}">
              <a16:creationId xmlns:a16="http://schemas.microsoft.com/office/drawing/2014/main" id="{224A2C16-EFB9-434D-AA19-A19B94C19661}"/>
            </a:ext>
          </a:extLst>
        </xdr:cNvPr>
        <xdr:cNvSpPr txBox="1"/>
      </xdr:nvSpPr>
      <xdr:spPr>
        <a:xfrm>
          <a:off x="13500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161053</xdr:rowOff>
    </xdr:from>
    <xdr:ext cx="405111" cy="259045"/>
    <xdr:sp macro="" textlink="">
      <xdr:nvSpPr>
        <xdr:cNvPr id="361" name="n_4mainValue【保健センター・保健所】&#10;有形固定資産減価償却率">
          <a:extLst>
            <a:ext uri="{FF2B5EF4-FFF2-40B4-BE49-F238E27FC236}">
              <a16:creationId xmlns:a16="http://schemas.microsoft.com/office/drawing/2014/main" id="{F3F91C3A-F954-48BF-B5E1-247D717CA80D}"/>
            </a:ext>
          </a:extLst>
        </xdr:cNvPr>
        <xdr:cNvSpPr txBox="1"/>
      </xdr:nvSpPr>
      <xdr:spPr>
        <a:xfrm>
          <a:off x="12611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2" name="正方形/長方形 361">
          <a:extLst>
            <a:ext uri="{FF2B5EF4-FFF2-40B4-BE49-F238E27FC236}">
              <a16:creationId xmlns:a16="http://schemas.microsoft.com/office/drawing/2014/main" id="{02EB05A8-E502-430A-B13E-68296483DA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3" name="正方形/長方形 362">
          <a:extLst>
            <a:ext uri="{FF2B5EF4-FFF2-40B4-BE49-F238E27FC236}">
              <a16:creationId xmlns:a16="http://schemas.microsoft.com/office/drawing/2014/main" id="{BE1C0C61-8254-42D7-B3EE-BA619C3372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4" name="正方形/長方形 363">
          <a:extLst>
            <a:ext uri="{FF2B5EF4-FFF2-40B4-BE49-F238E27FC236}">
              <a16:creationId xmlns:a16="http://schemas.microsoft.com/office/drawing/2014/main" id="{EBB9031A-5F01-4772-867F-4E78040A98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5" name="正方形/長方形 364">
          <a:extLst>
            <a:ext uri="{FF2B5EF4-FFF2-40B4-BE49-F238E27FC236}">
              <a16:creationId xmlns:a16="http://schemas.microsoft.com/office/drawing/2014/main" id="{CC643D64-6EA8-40AC-A226-5CB5C91EC5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6" name="正方形/長方形 365">
          <a:extLst>
            <a:ext uri="{FF2B5EF4-FFF2-40B4-BE49-F238E27FC236}">
              <a16:creationId xmlns:a16="http://schemas.microsoft.com/office/drawing/2014/main" id="{697C441C-FEE4-416E-ABE2-4C26C793DD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7" name="正方形/長方形 366">
          <a:extLst>
            <a:ext uri="{FF2B5EF4-FFF2-40B4-BE49-F238E27FC236}">
              <a16:creationId xmlns:a16="http://schemas.microsoft.com/office/drawing/2014/main" id="{899F33D5-D8AA-434F-B0DD-3145218AF3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8" name="正方形/長方形 367">
          <a:extLst>
            <a:ext uri="{FF2B5EF4-FFF2-40B4-BE49-F238E27FC236}">
              <a16:creationId xmlns:a16="http://schemas.microsoft.com/office/drawing/2014/main" id="{FC89F12F-C0F4-4922-840C-F68EDB3693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9" name="正方形/長方形 368">
          <a:extLst>
            <a:ext uri="{FF2B5EF4-FFF2-40B4-BE49-F238E27FC236}">
              <a16:creationId xmlns:a16="http://schemas.microsoft.com/office/drawing/2014/main" id="{B7629521-4ED3-48CA-BB41-4746A7C5E7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0" name="テキスト ボックス 369">
          <a:extLst>
            <a:ext uri="{FF2B5EF4-FFF2-40B4-BE49-F238E27FC236}">
              <a16:creationId xmlns:a16="http://schemas.microsoft.com/office/drawing/2014/main" id="{154F95D5-17C0-45F1-9637-39D927C79A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1" name="直線コネクタ 370">
          <a:extLst>
            <a:ext uri="{FF2B5EF4-FFF2-40B4-BE49-F238E27FC236}">
              <a16:creationId xmlns:a16="http://schemas.microsoft.com/office/drawing/2014/main" id="{26135172-85B9-4A9D-A0E3-8BB382E3AC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2" name="直線コネクタ 371">
          <a:extLst>
            <a:ext uri="{FF2B5EF4-FFF2-40B4-BE49-F238E27FC236}">
              <a16:creationId xmlns:a16="http://schemas.microsoft.com/office/drawing/2014/main" id="{A2D28B54-EED2-42A6-8F76-B05BBC1330D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3" name="テキスト ボックス 372">
          <a:extLst>
            <a:ext uri="{FF2B5EF4-FFF2-40B4-BE49-F238E27FC236}">
              <a16:creationId xmlns:a16="http://schemas.microsoft.com/office/drawing/2014/main" id="{A4B14CE6-E693-4972-9D3C-9BDBBF65477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4" name="直線コネクタ 373">
          <a:extLst>
            <a:ext uri="{FF2B5EF4-FFF2-40B4-BE49-F238E27FC236}">
              <a16:creationId xmlns:a16="http://schemas.microsoft.com/office/drawing/2014/main" id="{5BEF90F3-897B-4239-A75F-F36A8EA737B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5" name="テキスト ボックス 374">
          <a:extLst>
            <a:ext uri="{FF2B5EF4-FFF2-40B4-BE49-F238E27FC236}">
              <a16:creationId xmlns:a16="http://schemas.microsoft.com/office/drawing/2014/main" id="{9D70D7DE-BB0D-45F6-9C8D-05C25DFC0E9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6" name="直線コネクタ 375">
          <a:extLst>
            <a:ext uri="{FF2B5EF4-FFF2-40B4-BE49-F238E27FC236}">
              <a16:creationId xmlns:a16="http://schemas.microsoft.com/office/drawing/2014/main" id="{AC8C6686-8FF2-44E2-B316-56221BA4B1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7" name="テキスト ボックス 376">
          <a:extLst>
            <a:ext uri="{FF2B5EF4-FFF2-40B4-BE49-F238E27FC236}">
              <a16:creationId xmlns:a16="http://schemas.microsoft.com/office/drawing/2014/main" id="{336F4674-12F5-4B25-8FD8-6C299F7FA75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8" name="直線コネクタ 377">
          <a:extLst>
            <a:ext uri="{FF2B5EF4-FFF2-40B4-BE49-F238E27FC236}">
              <a16:creationId xmlns:a16="http://schemas.microsoft.com/office/drawing/2014/main" id="{232B6537-8966-4E04-A262-2A7C9A9F35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9" name="テキスト ボックス 378">
          <a:extLst>
            <a:ext uri="{FF2B5EF4-FFF2-40B4-BE49-F238E27FC236}">
              <a16:creationId xmlns:a16="http://schemas.microsoft.com/office/drawing/2014/main" id="{5E420572-B4F7-447A-B003-95D74EE853E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a:extLst>
            <a:ext uri="{FF2B5EF4-FFF2-40B4-BE49-F238E27FC236}">
              <a16:creationId xmlns:a16="http://schemas.microsoft.com/office/drawing/2014/main" id="{8B8480A1-79C3-467C-8945-35C4B82BEE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04603436-1550-43B0-8F45-BE4B0512D1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保健センター・保健所】&#10;一人当たり面積グラフ枠">
          <a:extLst>
            <a:ext uri="{FF2B5EF4-FFF2-40B4-BE49-F238E27FC236}">
              <a16:creationId xmlns:a16="http://schemas.microsoft.com/office/drawing/2014/main" id="{AD0CA1C5-221C-48A0-BC37-C895F4C3F5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383" name="直線コネクタ 382">
          <a:extLst>
            <a:ext uri="{FF2B5EF4-FFF2-40B4-BE49-F238E27FC236}">
              <a16:creationId xmlns:a16="http://schemas.microsoft.com/office/drawing/2014/main" id="{FEC34FF9-5AEA-4366-A5BD-7722A3535AC7}"/>
            </a:ext>
          </a:extLst>
        </xdr:cNvPr>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384" name="【保健センター・保健所】&#10;一人当たり面積最小値テキスト">
          <a:extLst>
            <a:ext uri="{FF2B5EF4-FFF2-40B4-BE49-F238E27FC236}">
              <a16:creationId xmlns:a16="http://schemas.microsoft.com/office/drawing/2014/main" id="{6AFAA6A6-2F27-43F9-B5AE-F12E32BE6203}"/>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385" name="直線コネクタ 384">
          <a:extLst>
            <a:ext uri="{FF2B5EF4-FFF2-40B4-BE49-F238E27FC236}">
              <a16:creationId xmlns:a16="http://schemas.microsoft.com/office/drawing/2014/main" id="{B23E238B-8F82-48BF-9150-D56304E0468F}"/>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386" name="【保健センター・保健所】&#10;一人当たり面積最大値テキスト">
          <a:extLst>
            <a:ext uri="{FF2B5EF4-FFF2-40B4-BE49-F238E27FC236}">
              <a16:creationId xmlns:a16="http://schemas.microsoft.com/office/drawing/2014/main" id="{CB683458-1D4D-4E12-8919-D9C1212B01A8}"/>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387" name="直線コネクタ 386">
          <a:extLst>
            <a:ext uri="{FF2B5EF4-FFF2-40B4-BE49-F238E27FC236}">
              <a16:creationId xmlns:a16="http://schemas.microsoft.com/office/drawing/2014/main" id="{07800ADC-228F-4C76-A7E0-730A13A2CEB1}"/>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115079</xdr:rowOff>
    </xdr:from>
    <xdr:ext cx="469744" cy="259045"/>
    <xdr:sp macro="" textlink="">
      <xdr:nvSpPr>
        <xdr:cNvPr id="388" name="【保健センター・保健所】&#10;一人当たり面積平均値テキスト">
          <a:extLst>
            <a:ext uri="{FF2B5EF4-FFF2-40B4-BE49-F238E27FC236}">
              <a16:creationId xmlns:a16="http://schemas.microsoft.com/office/drawing/2014/main" id="{158C1CA6-1955-4573-8F2F-7BC78B64BD1E}"/>
            </a:ext>
          </a:extLst>
        </xdr:cNvPr>
        <xdr:cNvSpPr txBox="1"/>
      </xdr:nvSpPr>
      <xdr:spPr>
        <a:xfrm>
          <a:off x="22199600" y="1057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389" name="フローチャート: 判断 388">
          <a:extLst>
            <a:ext uri="{FF2B5EF4-FFF2-40B4-BE49-F238E27FC236}">
              <a16:creationId xmlns:a16="http://schemas.microsoft.com/office/drawing/2014/main" id="{F05B7DA5-E9FC-4100-958B-C14066014AEA}"/>
            </a:ext>
          </a:extLst>
        </xdr:cNvPr>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390" name="フローチャート: 判断 389">
          <a:extLst>
            <a:ext uri="{FF2B5EF4-FFF2-40B4-BE49-F238E27FC236}">
              <a16:creationId xmlns:a16="http://schemas.microsoft.com/office/drawing/2014/main" id="{853DB31C-E522-491A-9891-8D7992020E63}"/>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391" name="フローチャート: 判断 390">
          <a:extLst>
            <a:ext uri="{FF2B5EF4-FFF2-40B4-BE49-F238E27FC236}">
              <a16:creationId xmlns:a16="http://schemas.microsoft.com/office/drawing/2014/main" id="{BAA9BAC2-87DE-43F1-83DD-70B716573D0E}"/>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392" name="フローチャート: 判断 391">
          <a:extLst>
            <a:ext uri="{FF2B5EF4-FFF2-40B4-BE49-F238E27FC236}">
              <a16:creationId xmlns:a16="http://schemas.microsoft.com/office/drawing/2014/main" id="{519AF319-83A0-428B-AF67-3C0C6F9744D8}"/>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393" name="フローチャート: 判断 392">
          <a:extLst>
            <a:ext uri="{FF2B5EF4-FFF2-40B4-BE49-F238E27FC236}">
              <a16:creationId xmlns:a16="http://schemas.microsoft.com/office/drawing/2014/main" id="{BE6BDB91-E9DD-4DC0-A5BF-5A161B58C4C2}"/>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6E79F2F-A71A-4F6E-B607-5D30F3190E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6CA8E573-2D59-4CA2-A299-89F45F1378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C2A0EB0B-F84C-48E8-9B5B-92D64DB2C0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F85A5FA9-EDCE-4513-B65C-53A69DF8FE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9376A25E-37C8-4D3A-8E12-19D6513575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70358</xdr:rowOff>
    </xdr:from>
    <xdr:to>
      <xdr:col>116</xdr:col>
      <xdr:colOff>114300</xdr:colOff>
      <xdr:row>56</xdr:row>
      <xdr:rowOff>508</xdr:rowOff>
    </xdr:to>
    <xdr:sp macro="" textlink="">
      <xdr:nvSpPr>
        <xdr:cNvPr id="399" name="楕円 398">
          <a:extLst>
            <a:ext uri="{FF2B5EF4-FFF2-40B4-BE49-F238E27FC236}">
              <a16:creationId xmlns:a16="http://schemas.microsoft.com/office/drawing/2014/main" id="{BB197B52-681F-4109-ABED-FA1EF06CC96B}"/>
            </a:ext>
          </a:extLst>
        </xdr:cNvPr>
        <xdr:cNvSpPr/>
      </xdr:nvSpPr>
      <xdr:spPr>
        <a:xfrm>
          <a:off x="221107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23385</xdr:rowOff>
    </xdr:from>
    <xdr:ext cx="469744" cy="259045"/>
    <xdr:sp macro="" textlink="">
      <xdr:nvSpPr>
        <xdr:cNvPr id="400" name="【保健センター・保健所】&#10;一人当たり面積該当値テキスト">
          <a:extLst>
            <a:ext uri="{FF2B5EF4-FFF2-40B4-BE49-F238E27FC236}">
              <a16:creationId xmlns:a16="http://schemas.microsoft.com/office/drawing/2014/main" id="{3384252C-D207-4D83-A133-44905CBAA658}"/>
            </a:ext>
          </a:extLst>
        </xdr:cNvPr>
        <xdr:cNvSpPr txBox="1"/>
      </xdr:nvSpPr>
      <xdr:spPr>
        <a:xfrm>
          <a:off x="22199600" y="945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100076</xdr:rowOff>
    </xdr:from>
    <xdr:to>
      <xdr:col>112</xdr:col>
      <xdr:colOff>38100</xdr:colOff>
      <xdr:row>56</xdr:row>
      <xdr:rowOff>30226</xdr:rowOff>
    </xdr:to>
    <xdr:sp macro="" textlink="">
      <xdr:nvSpPr>
        <xdr:cNvPr id="401" name="楕円 400">
          <a:extLst>
            <a:ext uri="{FF2B5EF4-FFF2-40B4-BE49-F238E27FC236}">
              <a16:creationId xmlns:a16="http://schemas.microsoft.com/office/drawing/2014/main" id="{2D598B1B-1ED1-45F5-9545-238830919C73}"/>
            </a:ext>
          </a:extLst>
        </xdr:cNvPr>
        <xdr:cNvSpPr/>
      </xdr:nvSpPr>
      <xdr:spPr>
        <a:xfrm>
          <a:off x="21272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121158</xdr:rowOff>
    </xdr:from>
    <xdr:to>
      <xdr:col>116</xdr:col>
      <xdr:colOff>63500</xdr:colOff>
      <xdr:row>55</xdr:row>
      <xdr:rowOff>150876</xdr:rowOff>
    </xdr:to>
    <xdr:cxnSp macro="">
      <xdr:nvCxnSpPr>
        <xdr:cNvPr id="402" name="直線コネクタ 401">
          <a:extLst>
            <a:ext uri="{FF2B5EF4-FFF2-40B4-BE49-F238E27FC236}">
              <a16:creationId xmlns:a16="http://schemas.microsoft.com/office/drawing/2014/main" id="{A8337F80-8CF4-4797-988D-970643797479}"/>
            </a:ext>
          </a:extLst>
        </xdr:cNvPr>
        <xdr:cNvCxnSpPr/>
      </xdr:nvCxnSpPr>
      <xdr:spPr>
        <a:xfrm flipV="1">
          <a:off x="21323300" y="95509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129794</xdr:rowOff>
    </xdr:from>
    <xdr:to>
      <xdr:col>107</xdr:col>
      <xdr:colOff>101600</xdr:colOff>
      <xdr:row>56</xdr:row>
      <xdr:rowOff>59944</xdr:rowOff>
    </xdr:to>
    <xdr:sp macro="" textlink="">
      <xdr:nvSpPr>
        <xdr:cNvPr id="403" name="楕円 402">
          <a:extLst>
            <a:ext uri="{FF2B5EF4-FFF2-40B4-BE49-F238E27FC236}">
              <a16:creationId xmlns:a16="http://schemas.microsoft.com/office/drawing/2014/main" id="{182D5843-17F5-4107-A828-572E49AE4082}"/>
            </a:ext>
          </a:extLst>
        </xdr:cNvPr>
        <xdr:cNvSpPr/>
      </xdr:nvSpPr>
      <xdr:spPr>
        <a:xfrm>
          <a:off x="20383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150876</xdr:rowOff>
    </xdr:from>
    <xdr:to>
      <xdr:col>111</xdr:col>
      <xdr:colOff>177800</xdr:colOff>
      <xdr:row>56</xdr:row>
      <xdr:rowOff>9144</xdr:rowOff>
    </xdr:to>
    <xdr:cxnSp macro="">
      <xdr:nvCxnSpPr>
        <xdr:cNvPr id="404" name="直線コネクタ 403">
          <a:extLst>
            <a:ext uri="{FF2B5EF4-FFF2-40B4-BE49-F238E27FC236}">
              <a16:creationId xmlns:a16="http://schemas.microsoft.com/office/drawing/2014/main" id="{A0613016-CC6F-4BE3-80B5-E3B5CD888BED}"/>
            </a:ext>
          </a:extLst>
        </xdr:cNvPr>
        <xdr:cNvCxnSpPr/>
      </xdr:nvCxnSpPr>
      <xdr:spPr>
        <a:xfrm flipV="1">
          <a:off x="20434300" y="95806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150368</xdr:rowOff>
    </xdr:from>
    <xdr:to>
      <xdr:col>102</xdr:col>
      <xdr:colOff>165100</xdr:colOff>
      <xdr:row>56</xdr:row>
      <xdr:rowOff>80518</xdr:rowOff>
    </xdr:to>
    <xdr:sp macro="" textlink="">
      <xdr:nvSpPr>
        <xdr:cNvPr id="405" name="楕円 404">
          <a:extLst>
            <a:ext uri="{FF2B5EF4-FFF2-40B4-BE49-F238E27FC236}">
              <a16:creationId xmlns:a16="http://schemas.microsoft.com/office/drawing/2014/main" id="{64DBFEC5-A9B3-4ACE-A063-D940C2531E26}"/>
            </a:ext>
          </a:extLst>
        </xdr:cNvPr>
        <xdr:cNvSpPr/>
      </xdr:nvSpPr>
      <xdr:spPr>
        <a:xfrm>
          <a:off x="19494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9144</xdr:rowOff>
    </xdr:from>
    <xdr:to>
      <xdr:col>107</xdr:col>
      <xdr:colOff>50800</xdr:colOff>
      <xdr:row>56</xdr:row>
      <xdr:rowOff>29718</xdr:rowOff>
    </xdr:to>
    <xdr:cxnSp macro="">
      <xdr:nvCxnSpPr>
        <xdr:cNvPr id="406" name="直線コネクタ 405">
          <a:extLst>
            <a:ext uri="{FF2B5EF4-FFF2-40B4-BE49-F238E27FC236}">
              <a16:creationId xmlns:a16="http://schemas.microsoft.com/office/drawing/2014/main" id="{B431A464-9059-499F-8139-61CD0B5D3279}"/>
            </a:ext>
          </a:extLst>
        </xdr:cNvPr>
        <xdr:cNvCxnSpPr/>
      </xdr:nvCxnSpPr>
      <xdr:spPr>
        <a:xfrm flipV="1">
          <a:off x="19545300" y="96103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8636</xdr:rowOff>
    </xdr:from>
    <xdr:to>
      <xdr:col>98</xdr:col>
      <xdr:colOff>38100</xdr:colOff>
      <xdr:row>56</xdr:row>
      <xdr:rowOff>110236</xdr:rowOff>
    </xdr:to>
    <xdr:sp macro="" textlink="">
      <xdr:nvSpPr>
        <xdr:cNvPr id="407" name="楕円 406">
          <a:extLst>
            <a:ext uri="{FF2B5EF4-FFF2-40B4-BE49-F238E27FC236}">
              <a16:creationId xmlns:a16="http://schemas.microsoft.com/office/drawing/2014/main" id="{77454C71-176E-4F4C-9D4F-D68378B28E3E}"/>
            </a:ext>
          </a:extLst>
        </xdr:cNvPr>
        <xdr:cNvSpPr/>
      </xdr:nvSpPr>
      <xdr:spPr>
        <a:xfrm>
          <a:off x="18605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29718</xdr:rowOff>
    </xdr:from>
    <xdr:to>
      <xdr:col>102</xdr:col>
      <xdr:colOff>114300</xdr:colOff>
      <xdr:row>56</xdr:row>
      <xdr:rowOff>59436</xdr:rowOff>
    </xdr:to>
    <xdr:cxnSp macro="">
      <xdr:nvCxnSpPr>
        <xdr:cNvPr id="408" name="直線コネクタ 407">
          <a:extLst>
            <a:ext uri="{FF2B5EF4-FFF2-40B4-BE49-F238E27FC236}">
              <a16:creationId xmlns:a16="http://schemas.microsoft.com/office/drawing/2014/main" id="{2A36ADB9-0269-4784-9E12-28810618F8F4}"/>
            </a:ext>
          </a:extLst>
        </xdr:cNvPr>
        <xdr:cNvCxnSpPr/>
      </xdr:nvCxnSpPr>
      <xdr:spPr>
        <a:xfrm flipV="1">
          <a:off x="18656300" y="96309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409" name="n_1aveValue【保健センター・保健所】&#10;一人当たり面積">
          <a:extLst>
            <a:ext uri="{FF2B5EF4-FFF2-40B4-BE49-F238E27FC236}">
              <a16:creationId xmlns:a16="http://schemas.microsoft.com/office/drawing/2014/main" id="{D97E7805-15AB-40D4-BA99-3FC3BAC295A4}"/>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410" name="n_2aveValue【保健センター・保健所】&#10;一人当たり面積">
          <a:extLst>
            <a:ext uri="{FF2B5EF4-FFF2-40B4-BE49-F238E27FC236}">
              <a16:creationId xmlns:a16="http://schemas.microsoft.com/office/drawing/2014/main" id="{465CE1B2-F3D9-4390-9C20-05D00B517552}"/>
            </a:ext>
          </a:extLst>
        </xdr:cNvPr>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411" name="n_3aveValue【保健センター・保健所】&#10;一人当たり面積">
          <a:extLst>
            <a:ext uri="{FF2B5EF4-FFF2-40B4-BE49-F238E27FC236}">
              <a16:creationId xmlns:a16="http://schemas.microsoft.com/office/drawing/2014/main" id="{2CCB003F-B492-4DC0-B9AE-BDAF787B357F}"/>
            </a:ext>
          </a:extLst>
        </xdr:cNvPr>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412" name="n_4aveValue【保健センター・保健所】&#10;一人当たり面積">
          <a:extLst>
            <a:ext uri="{FF2B5EF4-FFF2-40B4-BE49-F238E27FC236}">
              <a16:creationId xmlns:a16="http://schemas.microsoft.com/office/drawing/2014/main" id="{86301F3F-8379-4C68-AF01-F55EC224DE88}"/>
            </a:ext>
          </a:extLst>
        </xdr:cNvPr>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46753</xdr:rowOff>
    </xdr:from>
    <xdr:ext cx="469744" cy="259045"/>
    <xdr:sp macro="" textlink="">
      <xdr:nvSpPr>
        <xdr:cNvPr id="413" name="n_1mainValue【保健センター・保健所】&#10;一人当たり面積">
          <a:extLst>
            <a:ext uri="{FF2B5EF4-FFF2-40B4-BE49-F238E27FC236}">
              <a16:creationId xmlns:a16="http://schemas.microsoft.com/office/drawing/2014/main" id="{828E3001-E22C-4103-BD46-96B1D31F05FC}"/>
            </a:ext>
          </a:extLst>
        </xdr:cNvPr>
        <xdr:cNvSpPr txBox="1"/>
      </xdr:nvSpPr>
      <xdr:spPr>
        <a:xfrm>
          <a:off x="21075727" y="93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76471</xdr:rowOff>
    </xdr:from>
    <xdr:ext cx="469744" cy="259045"/>
    <xdr:sp macro="" textlink="">
      <xdr:nvSpPr>
        <xdr:cNvPr id="414" name="n_2mainValue【保健センター・保健所】&#10;一人当たり面積">
          <a:extLst>
            <a:ext uri="{FF2B5EF4-FFF2-40B4-BE49-F238E27FC236}">
              <a16:creationId xmlns:a16="http://schemas.microsoft.com/office/drawing/2014/main" id="{A99F6DFF-2167-4431-AD75-DB03695FE31C}"/>
            </a:ext>
          </a:extLst>
        </xdr:cNvPr>
        <xdr:cNvSpPr txBox="1"/>
      </xdr:nvSpPr>
      <xdr:spPr>
        <a:xfrm>
          <a:off x="20199427" y="93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97045</xdr:rowOff>
    </xdr:from>
    <xdr:ext cx="469744" cy="259045"/>
    <xdr:sp macro="" textlink="">
      <xdr:nvSpPr>
        <xdr:cNvPr id="415" name="n_3mainValue【保健センター・保健所】&#10;一人当たり面積">
          <a:extLst>
            <a:ext uri="{FF2B5EF4-FFF2-40B4-BE49-F238E27FC236}">
              <a16:creationId xmlns:a16="http://schemas.microsoft.com/office/drawing/2014/main" id="{CEEACA3E-3076-4350-B7D6-95B2BF97C0F0}"/>
            </a:ext>
          </a:extLst>
        </xdr:cNvPr>
        <xdr:cNvSpPr txBox="1"/>
      </xdr:nvSpPr>
      <xdr:spPr>
        <a:xfrm>
          <a:off x="19310427" y="935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126763</xdr:rowOff>
    </xdr:from>
    <xdr:ext cx="469744" cy="259045"/>
    <xdr:sp macro="" textlink="">
      <xdr:nvSpPr>
        <xdr:cNvPr id="416" name="n_4mainValue【保健センター・保健所】&#10;一人当たり面積">
          <a:extLst>
            <a:ext uri="{FF2B5EF4-FFF2-40B4-BE49-F238E27FC236}">
              <a16:creationId xmlns:a16="http://schemas.microsoft.com/office/drawing/2014/main" id="{FDAE58D7-1C2B-436A-B9FB-CBFC7E309D24}"/>
            </a:ext>
          </a:extLst>
        </xdr:cNvPr>
        <xdr:cNvSpPr txBox="1"/>
      </xdr:nvSpPr>
      <xdr:spPr>
        <a:xfrm>
          <a:off x="184214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AB818973-6725-4B5F-AB84-13F9C306AF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B5E82AE0-51DE-41BA-A4A8-D62C3FACD2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A42BE153-6CCA-4FE2-AA49-68DDF8E923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311B674D-2D9C-4717-9058-9BDF22270C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7BDB1990-BFE2-41E2-9FB0-43D4B63B70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E09B0396-E5EA-4D84-8A0C-4EFCE8BED1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8E73FCE4-F6C2-4300-A046-869B7BFDA0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18AF8D7D-C256-4CFF-9951-48DACDA2FB1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523FBD03-B92D-43F2-998C-6F410C5516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B360066C-D4DC-4192-B94A-BE7F4AA0C8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a:extLst>
            <a:ext uri="{FF2B5EF4-FFF2-40B4-BE49-F238E27FC236}">
              <a16:creationId xmlns:a16="http://schemas.microsoft.com/office/drawing/2014/main" id="{57EFE7AB-9EB7-4246-ACE9-CB1D953321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8" name="直線コネクタ 427">
          <a:extLst>
            <a:ext uri="{FF2B5EF4-FFF2-40B4-BE49-F238E27FC236}">
              <a16:creationId xmlns:a16="http://schemas.microsoft.com/office/drawing/2014/main" id="{3CB7CCB1-58CE-4260-9D27-0CA884F98E8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9" name="テキスト ボックス 428">
          <a:extLst>
            <a:ext uri="{FF2B5EF4-FFF2-40B4-BE49-F238E27FC236}">
              <a16:creationId xmlns:a16="http://schemas.microsoft.com/office/drawing/2014/main" id="{85B21294-81CD-492E-90E2-F9B262BC398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0" name="直線コネクタ 429">
          <a:extLst>
            <a:ext uri="{FF2B5EF4-FFF2-40B4-BE49-F238E27FC236}">
              <a16:creationId xmlns:a16="http://schemas.microsoft.com/office/drawing/2014/main" id="{26092B62-58E1-4BDE-B2A7-DA82577A54C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1" name="テキスト ボックス 430">
          <a:extLst>
            <a:ext uri="{FF2B5EF4-FFF2-40B4-BE49-F238E27FC236}">
              <a16:creationId xmlns:a16="http://schemas.microsoft.com/office/drawing/2014/main" id="{13B37C68-CA59-43F5-916A-F1C9E048639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2" name="直線コネクタ 431">
          <a:extLst>
            <a:ext uri="{FF2B5EF4-FFF2-40B4-BE49-F238E27FC236}">
              <a16:creationId xmlns:a16="http://schemas.microsoft.com/office/drawing/2014/main" id="{4B1B3068-598B-4804-BC29-3FF583D57A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3" name="テキスト ボックス 432">
          <a:extLst>
            <a:ext uri="{FF2B5EF4-FFF2-40B4-BE49-F238E27FC236}">
              <a16:creationId xmlns:a16="http://schemas.microsoft.com/office/drawing/2014/main" id="{42AD2256-BF6F-4F14-97E3-600B677312F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4" name="直線コネクタ 433">
          <a:extLst>
            <a:ext uri="{FF2B5EF4-FFF2-40B4-BE49-F238E27FC236}">
              <a16:creationId xmlns:a16="http://schemas.microsoft.com/office/drawing/2014/main" id="{624DEE9A-9E1D-4F3D-B818-9E89272101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5" name="テキスト ボックス 434">
          <a:extLst>
            <a:ext uri="{FF2B5EF4-FFF2-40B4-BE49-F238E27FC236}">
              <a16:creationId xmlns:a16="http://schemas.microsoft.com/office/drawing/2014/main" id="{1D5A9541-38D0-4307-A55C-5741E25619E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6" name="直線コネクタ 435">
          <a:extLst>
            <a:ext uri="{FF2B5EF4-FFF2-40B4-BE49-F238E27FC236}">
              <a16:creationId xmlns:a16="http://schemas.microsoft.com/office/drawing/2014/main" id="{4DF109A3-F999-4CDD-8979-678BBD661B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7" name="テキスト ボックス 436">
          <a:extLst>
            <a:ext uri="{FF2B5EF4-FFF2-40B4-BE49-F238E27FC236}">
              <a16:creationId xmlns:a16="http://schemas.microsoft.com/office/drawing/2014/main" id="{97745916-688A-44A0-BE84-7DCBADCD47F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a:extLst>
            <a:ext uri="{FF2B5EF4-FFF2-40B4-BE49-F238E27FC236}">
              <a16:creationId xmlns:a16="http://schemas.microsoft.com/office/drawing/2014/main" id="{7B46BFAA-D63C-45E8-B5BF-6AF378B45D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9" name="テキスト ボックス 438">
          <a:extLst>
            <a:ext uri="{FF2B5EF4-FFF2-40B4-BE49-F238E27FC236}">
              <a16:creationId xmlns:a16="http://schemas.microsoft.com/office/drawing/2014/main" id="{D857232D-EB55-4E09-870D-A5E879BBD8E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a:extLst>
            <a:ext uri="{FF2B5EF4-FFF2-40B4-BE49-F238E27FC236}">
              <a16:creationId xmlns:a16="http://schemas.microsoft.com/office/drawing/2014/main" id="{6F8341F5-FB2D-4654-88F1-A4C72613C9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441" name="直線コネクタ 440">
          <a:extLst>
            <a:ext uri="{FF2B5EF4-FFF2-40B4-BE49-F238E27FC236}">
              <a16:creationId xmlns:a16="http://schemas.microsoft.com/office/drawing/2014/main" id="{193DA9B2-2EFB-497C-BD57-66791D552A2A}"/>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2" name="【消防施設】&#10;有形固定資産減価償却率最小値テキスト">
          <a:extLst>
            <a:ext uri="{FF2B5EF4-FFF2-40B4-BE49-F238E27FC236}">
              <a16:creationId xmlns:a16="http://schemas.microsoft.com/office/drawing/2014/main" id="{FDD2420A-74FC-4686-B8FC-73C235FAD4F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43" name="直線コネクタ 442">
          <a:extLst>
            <a:ext uri="{FF2B5EF4-FFF2-40B4-BE49-F238E27FC236}">
              <a16:creationId xmlns:a16="http://schemas.microsoft.com/office/drawing/2014/main" id="{C1558D97-1E54-4AF3-8BD0-8E147DE76CF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444" name="【消防施設】&#10;有形固定資産減価償却率最大値テキスト">
          <a:extLst>
            <a:ext uri="{FF2B5EF4-FFF2-40B4-BE49-F238E27FC236}">
              <a16:creationId xmlns:a16="http://schemas.microsoft.com/office/drawing/2014/main" id="{B929F8CF-97AC-491F-AF2E-3FD5F4D4467B}"/>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445" name="直線コネクタ 444">
          <a:extLst>
            <a:ext uri="{FF2B5EF4-FFF2-40B4-BE49-F238E27FC236}">
              <a16:creationId xmlns:a16="http://schemas.microsoft.com/office/drawing/2014/main" id="{105777FF-71B6-4454-B68A-51ABC12566CA}"/>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446" name="【消防施設】&#10;有形固定資産減価償却率平均値テキスト">
          <a:extLst>
            <a:ext uri="{FF2B5EF4-FFF2-40B4-BE49-F238E27FC236}">
              <a16:creationId xmlns:a16="http://schemas.microsoft.com/office/drawing/2014/main" id="{28FF260B-69EA-4EC8-807D-B6002AAE54FF}"/>
            </a:ext>
          </a:extLst>
        </xdr:cNvPr>
        <xdr:cNvSpPr txBox="1"/>
      </xdr:nvSpPr>
      <xdr:spPr>
        <a:xfrm>
          <a:off x="16357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447" name="フローチャート: 判断 446">
          <a:extLst>
            <a:ext uri="{FF2B5EF4-FFF2-40B4-BE49-F238E27FC236}">
              <a16:creationId xmlns:a16="http://schemas.microsoft.com/office/drawing/2014/main" id="{4DC8DF28-D13E-4BB6-8ACB-D06681AF1D47}"/>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448" name="フローチャート: 判断 447">
          <a:extLst>
            <a:ext uri="{FF2B5EF4-FFF2-40B4-BE49-F238E27FC236}">
              <a16:creationId xmlns:a16="http://schemas.microsoft.com/office/drawing/2014/main" id="{DD2CAD46-F2BB-4687-A601-E19A983F4E9C}"/>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449" name="フローチャート: 判断 448">
          <a:extLst>
            <a:ext uri="{FF2B5EF4-FFF2-40B4-BE49-F238E27FC236}">
              <a16:creationId xmlns:a16="http://schemas.microsoft.com/office/drawing/2014/main" id="{A1C97D99-344A-49F4-977C-FC026BDB801C}"/>
            </a:ext>
          </a:extLst>
        </xdr:cNvPr>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450" name="フローチャート: 判断 449">
          <a:extLst>
            <a:ext uri="{FF2B5EF4-FFF2-40B4-BE49-F238E27FC236}">
              <a16:creationId xmlns:a16="http://schemas.microsoft.com/office/drawing/2014/main" id="{0CEE4203-B0D8-44E6-A6D7-001EF9CC75C9}"/>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451" name="フローチャート: 判断 450">
          <a:extLst>
            <a:ext uri="{FF2B5EF4-FFF2-40B4-BE49-F238E27FC236}">
              <a16:creationId xmlns:a16="http://schemas.microsoft.com/office/drawing/2014/main" id="{A1F34E0E-41FC-4E78-9DFE-2798E6BBA0B9}"/>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4E14EA3E-FEDD-4A41-A2DE-0F0C1EACB0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AC165254-66E1-47C5-99E5-CEC641EE474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55196D9E-D4F6-4F81-BE7B-3090375034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F2486108-137E-456A-B190-B0F81B3D12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545D4272-40BA-4B55-8DC1-7287482036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40639</xdr:rowOff>
    </xdr:from>
    <xdr:to>
      <xdr:col>85</xdr:col>
      <xdr:colOff>177800</xdr:colOff>
      <xdr:row>86</xdr:row>
      <xdr:rowOff>142239</xdr:rowOff>
    </xdr:to>
    <xdr:sp macro="" textlink="">
      <xdr:nvSpPr>
        <xdr:cNvPr id="457" name="楕円 456">
          <a:extLst>
            <a:ext uri="{FF2B5EF4-FFF2-40B4-BE49-F238E27FC236}">
              <a16:creationId xmlns:a16="http://schemas.microsoft.com/office/drawing/2014/main" id="{22A010D4-7EA6-4AF1-BD6F-38EE886C3509}"/>
            </a:ext>
          </a:extLst>
        </xdr:cNvPr>
        <xdr:cNvSpPr/>
      </xdr:nvSpPr>
      <xdr:spPr>
        <a:xfrm>
          <a:off x="16268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127016</xdr:rowOff>
    </xdr:from>
    <xdr:ext cx="405111" cy="259045"/>
    <xdr:sp macro="" textlink="">
      <xdr:nvSpPr>
        <xdr:cNvPr id="458" name="【消防施設】&#10;有形固定資産減価償却率該当値テキスト">
          <a:extLst>
            <a:ext uri="{FF2B5EF4-FFF2-40B4-BE49-F238E27FC236}">
              <a16:creationId xmlns:a16="http://schemas.microsoft.com/office/drawing/2014/main" id="{CBDC713D-53E4-4304-8151-24461BA8CAD3}"/>
            </a:ext>
          </a:extLst>
        </xdr:cNvPr>
        <xdr:cNvSpPr txBox="1"/>
      </xdr:nvSpPr>
      <xdr:spPr>
        <a:xfrm>
          <a:off x="16357600" y="1470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40639</xdr:rowOff>
    </xdr:from>
    <xdr:to>
      <xdr:col>81</xdr:col>
      <xdr:colOff>101600</xdr:colOff>
      <xdr:row>86</xdr:row>
      <xdr:rowOff>142239</xdr:rowOff>
    </xdr:to>
    <xdr:sp macro="" textlink="">
      <xdr:nvSpPr>
        <xdr:cNvPr id="459" name="楕円 458">
          <a:extLst>
            <a:ext uri="{FF2B5EF4-FFF2-40B4-BE49-F238E27FC236}">
              <a16:creationId xmlns:a16="http://schemas.microsoft.com/office/drawing/2014/main" id="{5E2AF372-B2B2-49D9-AC51-2D8D5DF9F49F}"/>
            </a:ext>
          </a:extLst>
        </xdr:cNvPr>
        <xdr:cNvSpPr/>
      </xdr:nvSpPr>
      <xdr:spPr>
        <a:xfrm>
          <a:off x="1543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91439</xdr:rowOff>
    </xdr:from>
    <xdr:to>
      <xdr:col>85</xdr:col>
      <xdr:colOff>127000</xdr:colOff>
      <xdr:row>86</xdr:row>
      <xdr:rowOff>91439</xdr:rowOff>
    </xdr:to>
    <xdr:cxnSp macro="">
      <xdr:nvCxnSpPr>
        <xdr:cNvPr id="460" name="直線コネクタ 459">
          <a:extLst>
            <a:ext uri="{FF2B5EF4-FFF2-40B4-BE49-F238E27FC236}">
              <a16:creationId xmlns:a16="http://schemas.microsoft.com/office/drawing/2014/main" id="{28A9B0FA-A3E4-4DA4-AA8E-7645AD28558C}"/>
            </a:ext>
          </a:extLst>
        </xdr:cNvPr>
        <xdr:cNvCxnSpPr/>
      </xdr:nvCxnSpPr>
      <xdr:spPr>
        <a:xfrm>
          <a:off x="15481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48261</xdr:rowOff>
    </xdr:from>
    <xdr:to>
      <xdr:col>76</xdr:col>
      <xdr:colOff>165100</xdr:colOff>
      <xdr:row>86</xdr:row>
      <xdr:rowOff>149861</xdr:rowOff>
    </xdr:to>
    <xdr:sp macro="" textlink="">
      <xdr:nvSpPr>
        <xdr:cNvPr id="461" name="楕円 460">
          <a:extLst>
            <a:ext uri="{FF2B5EF4-FFF2-40B4-BE49-F238E27FC236}">
              <a16:creationId xmlns:a16="http://schemas.microsoft.com/office/drawing/2014/main" id="{08094D78-1666-4FD9-AF5B-3E8F986C2BED}"/>
            </a:ext>
          </a:extLst>
        </xdr:cNvPr>
        <xdr:cNvSpPr/>
      </xdr:nvSpPr>
      <xdr:spPr>
        <a:xfrm>
          <a:off x="1454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91439</xdr:rowOff>
    </xdr:from>
    <xdr:to>
      <xdr:col>81</xdr:col>
      <xdr:colOff>50800</xdr:colOff>
      <xdr:row>86</xdr:row>
      <xdr:rowOff>99061</xdr:rowOff>
    </xdr:to>
    <xdr:cxnSp macro="">
      <xdr:nvCxnSpPr>
        <xdr:cNvPr id="462" name="直線コネクタ 461">
          <a:extLst>
            <a:ext uri="{FF2B5EF4-FFF2-40B4-BE49-F238E27FC236}">
              <a16:creationId xmlns:a16="http://schemas.microsoft.com/office/drawing/2014/main" id="{F572B9B1-0E1A-421C-8745-D1F75E0616F1}"/>
            </a:ext>
          </a:extLst>
        </xdr:cNvPr>
        <xdr:cNvCxnSpPr/>
      </xdr:nvCxnSpPr>
      <xdr:spPr>
        <a:xfrm flipV="1">
          <a:off x="14592300" y="14836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46355</xdr:rowOff>
    </xdr:from>
    <xdr:to>
      <xdr:col>72</xdr:col>
      <xdr:colOff>38100</xdr:colOff>
      <xdr:row>86</xdr:row>
      <xdr:rowOff>147955</xdr:rowOff>
    </xdr:to>
    <xdr:sp macro="" textlink="">
      <xdr:nvSpPr>
        <xdr:cNvPr id="463" name="楕円 462">
          <a:extLst>
            <a:ext uri="{FF2B5EF4-FFF2-40B4-BE49-F238E27FC236}">
              <a16:creationId xmlns:a16="http://schemas.microsoft.com/office/drawing/2014/main" id="{0329E9EE-72D3-418D-A56D-CEB8416C0E52}"/>
            </a:ext>
          </a:extLst>
        </xdr:cNvPr>
        <xdr:cNvSpPr/>
      </xdr:nvSpPr>
      <xdr:spPr>
        <a:xfrm>
          <a:off x="13652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97155</xdr:rowOff>
    </xdr:from>
    <xdr:to>
      <xdr:col>76</xdr:col>
      <xdr:colOff>114300</xdr:colOff>
      <xdr:row>86</xdr:row>
      <xdr:rowOff>99061</xdr:rowOff>
    </xdr:to>
    <xdr:cxnSp macro="">
      <xdr:nvCxnSpPr>
        <xdr:cNvPr id="464" name="直線コネクタ 463">
          <a:extLst>
            <a:ext uri="{FF2B5EF4-FFF2-40B4-BE49-F238E27FC236}">
              <a16:creationId xmlns:a16="http://schemas.microsoft.com/office/drawing/2014/main" id="{E160320B-07EC-4B7F-9296-11B2724FEDE2}"/>
            </a:ext>
          </a:extLst>
        </xdr:cNvPr>
        <xdr:cNvCxnSpPr/>
      </xdr:nvCxnSpPr>
      <xdr:spPr>
        <a:xfrm>
          <a:off x="13703300" y="14841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46355</xdr:rowOff>
    </xdr:from>
    <xdr:to>
      <xdr:col>67</xdr:col>
      <xdr:colOff>101600</xdr:colOff>
      <xdr:row>86</xdr:row>
      <xdr:rowOff>147955</xdr:rowOff>
    </xdr:to>
    <xdr:sp macro="" textlink="">
      <xdr:nvSpPr>
        <xdr:cNvPr id="465" name="楕円 464">
          <a:extLst>
            <a:ext uri="{FF2B5EF4-FFF2-40B4-BE49-F238E27FC236}">
              <a16:creationId xmlns:a16="http://schemas.microsoft.com/office/drawing/2014/main" id="{7C1D7A06-E0F0-47B1-8D01-DE2AF446E651}"/>
            </a:ext>
          </a:extLst>
        </xdr:cNvPr>
        <xdr:cNvSpPr/>
      </xdr:nvSpPr>
      <xdr:spPr>
        <a:xfrm>
          <a:off x="12763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97155</xdr:rowOff>
    </xdr:from>
    <xdr:to>
      <xdr:col>71</xdr:col>
      <xdr:colOff>177800</xdr:colOff>
      <xdr:row>86</xdr:row>
      <xdr:rowOff>97155</xdr:rowOff>
    </xdr:to>
    <xdr:cxnSp macro="">
      <xdr:nvCxnSpPr>
        <xdr:cNvPr id="466" name="直線コネクタ 465">
          <a:extLst>
            <a:ext uri="{FF2B5EF4-FFF2-40B4-BE49-F238E27FC236}">
              <a16:creationId xmlns:a16="http://schemas.microsoft.com/office/drawing/2014/main" id="{DFF9DB12-94F7-44CC-B986-E11CDA6393D6}"/>
            </a:ext>
          </a:extLst>
        </xdr:cNvPr>
        <xdr:cNvCxnSpPr/>
      </xdr:nvCxnSpPr>
      <xdr:spPr>
        <a:xfrm>
          <a:off x="12814300" y="14841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467" name="n_1aveValue【消防施設】&#10;有形固定資産減価償却率">
          <a:extLst>
            <a:ext uri="{FF2B5EF4-FFF2-40B4-BE49-F238E27FC236}">
              <a16:creationId xmlns:a16="http://schemas.microsoft.com/office/drawing/2014/main" id="{1CFE754B-61D1-40A9-88C4-6F1ED04F5BA6}"/>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468" name="n_2aveValue【消防施設】&#10;有形固定資産減価償却率">
          <a:extLst>
            <a:ext uri="{FF2B5EF4-FFF2-40B4-BE49-F238E27FC236}">
              <a16:creationId xmlns:a16="http://schemas.microsoft.com/office/drawing/2014/main" id="{65D7EDEE-D165-4CAE-B8CE-AF69299604D0}"/>
            </a:ext>
          </a:extLst>
        </xdr:cNvPr>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469" name="n_3aveValue【消防施設】&#10;有形固定資産減価償却率">
          <a:extLst>
            <a:ext uri="{FF2B5EF4-FFF2-40B4-BE49-F238E27FC236}">
              <a16:creationId xmlns:a16="http://schemas.microsoft.com/office/drawing/2014/main" id="{4B22D464-D1E2-4E06-9585-80127552FE9D}"/>
            </a:ext>
          </a:extLst>
        </xdr:cNvPr>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470" name="n_4aveValue【消防施設】&#10;有形固定資産減価償却率">
          <a:extLst>
            <a:ext uri="{FF2B5EF4-FFF2-40B4-BE49-F238E27FC236}">
              <a16:creationId xmlns:a16="http://schemas.microsoft.com/office/drawing/2014/main" id="{BD721FD5-FC5D-47A1-BA2E-F441DF44BB7C}"/>
            </a:ext>
          </a:extLst>
        </xdr:cNvPr>
        <xdr:cNvSpPr txBox="1"/>
      </xdr:nvSpPr>
      <xdr:spPr>
        <a:xfrm>
          <a:off x="12611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133366</xdr:rowOff>
    </xdr:from>
    <xdr:ext cx="405111" cy="259045"/>
    <xdr:sp macro="" textlink="">
      <xdr:nvSpPr>
        <xdr:cNvPr id="471" name="n_1mainValue【消防施設】&#10;有形固定資産減価償却率">
          <a:extLst>
            <a:ext uri="{FF2B5EF4-FFF2-40B4-BE49-F238E27FC236}">
              <a16:creationId xmlns:a16="http://schemas.microsoft.com/office/drawing/2014/main" id="{B87F7298-468A-4681-B113-8B3DC8488D6F}"/>
            </a:ext>
          </a:extLst>
        </xdr:cNvPr>
        <xdr:cNvSpPr txBox="1"/>
      </xdr:nvSpPr>
      <xdr:spPr>
        <a:xfrm>
          <a:off x="152660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140988</xdr:rowOff>
    </xdr:from>
    <xdr:ext cx="405111" cy="259045"/>
    <xdr:sp macro="" textlink="">
      <xdr:nvSpPr>
        <xdr:cNvPr id="472" name="n_2mainValue【消防施設】&#10;有形固定資産減価償却率">
          <a:extLst>
            <a:ext uri="{FF2B5EF4-FFF2-40B4-BE49-F238E27FC236}">
              <a16:creationId xmlns:a16="http://schemas.microsoft.com/office/drawing/2014/main" id="{3E77573C-4022-4A11-882C-CAF2FFC77C91}"/>
            </a:ext>
          </a:extLst>
        </xdr:cNvPr>
        <xdr:cNvSpPr txBox="1"/>
      </xdr:nvSpPr>
      <xdr:spPr>
        <a:xfrm>
          <a:off x="14389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139082</xdr:rowOff>
    </xdr:from>
    <xdr:ext cx="405111" cy="259045"/>
    <xdr:sp macro="" textlink="">
      <xdr:nvSpPr>
        <xdr:cNvPr id="473" name="n_3mainValue【消防施設】&#10;有形固定資産減価償却率">
          <a:extLst>
            <a:ext uri="{FF2B5EF4-FFF2-40B4-BE49-F238E27FC236}">
              <a16:creationId xmlns:a16="http://schemas.microsoft.com/office/drawing/2014/main" id="{C45D2AEA-5D32-4928-8627-E9B016AD7B24}"/>
            </a:ext>
          </a:extLst>
        </xdr:cNvPr>
        <xdr:cNvSpPr txBox="1"/>
      </xdr:nvSpPr>
      <xdr:spPr>
        <a:xfrm>
          <a:off x="135007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139082</xdr:rowOff>
    </xdr:from>
    <xdr:ext cx="405111" cy="259045"/>
    <xdr:sp macro="" textlink="">
      <xdr:nvSpPr>
        <xdr:cNvPr id="474" name="n_4mainValue【消防施設】&#10;有形固定資産減価償却率">
          <a:extLst>
            <a:ext uri="{FF2B5EF4-FFF2-40B4-BE49-F238E27FC236}">
              <a16:creationId xmlns:a16="http://schemas.microsoft.com/office/drawing/2014/main" id="{502585BC-E51E-4E37-B6B6-93EF44E5A333}"/>
            </a:ext>
          </a:extLst>
        </xdr:cNvPr>
        <xdr:cNvSpPr txBox="1"/>
      </xdr:nvSpPr>
      <xdr:spPr>
        <a:xfrm>
          <a:off x="126117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id="{98432EA2-9A73-4B69-BAB5-9985D5FDA0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id="{5BDFB0E2-F666-431E-9633-103F6CD535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id="{6A805153-86B3-4B03-B3BE-6BC703BCF9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id="{55F21E30-F90C-47A9-9208-B628C073CA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id="{D2ED95BC-A7FC-4B2E-9B41-AE3B288481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id="{35B97391-DCD6-41A6-94ED-A73DF7D3C4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id="{2D23E572-D7A9-4DF0-95C4-75258C796D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id="{190CD4F4-411A-4F0B-A940-6B4F5CF9A4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3" name="テキスト ボックス 482">
          <a:extLst>
            <a:ext uri="{FF2B5EF4-FFF2-40B4-BE49-F238E27FC236}">
              <a16:creationId xmlns:a16="http://schemas.microsoft.com/office/drawing/2014/main" id="{577C1B26-9672-42AE-8588-8D1F29A491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4" name="直線コネクタ 483">
          <a:extLst>
            <a:ext uri="{FF2B5EF4-FFF2-40B4-BE49-F238E27FC236}">
              <a16:creationId xmlns:a16="http://schemas.microsoft.com/office/drawing/2014/main" id="{D135B93D-2179-4BE0-8CAE-F2DAA2BB63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5" name="直線コネクタ 484">
          <a:extLst>
            <a:ext uri="{FF2B5EF4-FFF2-40B4-BE49-F238E27FC236}">
              <a16:creationId xmlns:a16="http://schemas.microsoft.com/office/drawing/2014/main" id="{27588E27-84F1-46B7-B47F-4D4B5D1E9A5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6" name="テキスト ボックス 485">
          <a:extLst>
            <a:ext uri="{FF2B5EF4-FFF2-40B4-BE49-F238E27FC236}">
              <a16:creationId xmlns:a16="http://schemas.microsoft.com/office/drawing/2014/main" id="{0182C410-77E4-4C18-BAF6-A67B3A80F02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7" name="直線コネクタ 486">
          <a:extLst>
            <a:ext uri="{FF2B5EF4-FFF2-40B4-BE49-F238E27FC236}">
              <a16:creationId xmlns:a16="http://schemas.microsoft.com/office/drawing/2014/main" id="{BD326746-AAE8-463B-AC12-8FB25FEA654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8" name="テキスト ボックス 487">
          <a:extLst>
            <a:ext uri="{FF2B5EF4-FFF2-40B4-BE49-F238E27FC236}">
              <a16:creationId xmlns:a16="http://schemas.microsoft.com/office/drawing/2014/main" id="{442AEDC6-60DB-4455-9F34-D9238E7D1B9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9" name="直線コネクタ 488">
          <a:extLst>
            <a:ext uri="{FF2B5EF4-FFF2-40B4-BE49-F238E27FC236}">
              <a16:creationId xmlns:a16="http://schemas.microsoft.com/office/drawing/2014/main" id="{1090B007-6D38-4C03-88D7-FD99908363A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0" name="テキスト ボックス 489">
          <a:extLst>
            <a:ext uri="{FF2B5EF4-FFF2-40B4-BE49-F238E27FC236}">
              <a16:creationId xmlns:a16="http://schemas.microsoft.com/office/drawing/2014/main" id="{0DBC8271-3220-4F56-9AF1-B476013F4F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1" name="直線コネクタ 490">
          <a:extLst>
            <a:ext uri="{FF2B5EF4-FFF2-40B4-BE49-F238E27FC236}">
              <a16:creationId xmlns:a16="http://schemas.microsoft.com/office/drawing/2014/main" id="{5AF03F73-F12A-4D5D-ABFD-E1AB01A8BE6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2" name="テキスト ボックス 491">
          <a:extLst>
            <a:ext uri="{FF2B5EF4-FFF2-40B4-BE49-F238E27FC236}">
              <a16:creationId xmlns:a16="http://schemas.microsoft.com/office/drawing/2014/main" id="{8324B326-541C-49E9-9E95-DCFF0CF6813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3" name="直線コネクタ 492">
          <a:extLst>
            <a:ext uri="{FF2B5EF4-FFF2-40B4-BE49-F238E27FC236}">
              <a16:creationId xmlns:a16="http://schemas.microsoft.com/office/drawing/2014/main" id="{83EC1978-FFAF-4B0F-8A32-0FDB82AB7B8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4" name="テキスト ボックス 493">
          <a:extLst>
            <a:ext uri="{FF2B5EF4-FFF2-40B4-BE49-F238E27FC236}">
              <a16:creationId xmlns:a16="http://schemas.microsoft.com/office/drawing/2014/main" id="{C8004F8B-714F-4C7D-8E28-3EEB4941027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5" name="直線コネクタ 494">
          <a:extLst>
            <a:ext uri="{FF2B5EF4-FFF2-40B4-BE49-F238E27FC236}">
              <a16:creationId xmlns:a16="http://schemas.microsoft.com/office/drawing/2014/main" id="{74E9EA76-E8DE-4181-A433-5B7C5A4B169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6" name="テキスト ボックス 495">
          <a:extLst>
            <a:ext uri="{FF2B5EF4-FFF2-40B4-BE49-F238E27FC236}">
              <a16:creationId xmlns:a16="http://schemas.microsoft.com/office/drawing/2014/main" id="{012F844F-3383-4CCC-8385-AD92A47FD64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7B3EC450-BB39-4B69-A3B9-BD61CF57EE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58E1738F-99E8-4ACB-9F86-5B0BB903B3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91E444B8-2EC1-46E1-9507-51014315EE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00" name="直線コネクタ 499">
          <a:extLst>
            <a:ext uri="{FF2B5EF4-FFF2-40B4-BE49-F238E27FC236}">
              <a16:creationId xmlns:a16="http://schemas.microsoft.com/office/drawing/2014/main" id="{015D4CDC-84BB-43FC-81D6-981E9D3E5C9A}"/>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01" name="【消防施設】&#10;一人当たり面積最小値テキスト">
          <a:extLst>
            <a:ext uri="{FF2B5EF4-FFF2-40B4-BE49-F238E27FC236}">
              <a16:creationId xmlns:a16="http://schemas.microsoft.com/office/drawing/2014/main" id="{5A063232-41F5-4C21-9209-D69B624A1327}"/>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02" name="直線コネクタ 501">
          <a:extLst>
            <a:ext uri="{FF2B5EF4-FFF2-40B4-BE49-F238E27FC236}">
              <a16:creationId xmlns:a16="http://schemas.microsoft.com/office/drawing/2014/main" id="{20F4A085-57A7-4536-8081-7805FFC48E09}"/>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503" name="【消防施設】&#10;一人当たり面積最大値テキスト">
          <a:extLst>
            <a:ext uri="{FF2B5EF4-FFF2-40B4-BE49-F238E27FC236}">
              <a16:creationId xmlns:a16="http://schemas.microsoft.com/office/drawing/2014/main" id="{6B6FDAF1-7350-4FFB-8588-62D072F01E86}"/>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504" name="直線コネクタ 503">
          <a:extLst>
            <a:ext uri="{FF2B5EF4-FFF2-40B4-BE49-F238E27FC236}">
              <a16:creationId xmlns:a16="http://schemas.microsoft.com/office/drawing/2014/main" id="{C1B1D0AD-736A-4C5D-BE87-BC3D5CCC8827}"/>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05" name="【消防施設】&#10;一人当たり面積平均値テキスト">
          <a:extLst>
            <a:ext uri="{FF2B5EF4-FFF2-40B4-BE49-F238E27FC236}">
              <a16:creationId xmlns:a16="http://schemas.microsoft.com/office/drawing/2014/main" id="{D858E6BC-E587-400E-B849-9070D5E3F4C5}"/>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06" name="フローチャート: 判断 505">
          <a:extLst>
            <a:ext uri="{FF2B5EF4-FFF2-40B4-BE49-F238E27FC236}">
              <a16:creationId xmlns:a16="http://schemas.microsoft.com/office/drawing/2014/main" id="{19A4608F-3006-460D-A785-B97BAD5D3788}"/>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07" name="フローチャート: 判断 506">
          <a:extLst>
            <a:ext uri="{FF2B5EF4-FFF2-40B4-BE49-F238E27FC236}">
              <a16:creationId xmlns:a16="http://schemas.microsoft.com/office/drawing/2014/main" id="{A5D1D954-9092-47EE-83D8-DC45C577E241}"/>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508" name="フローチャート: 判断 507">
          <a:extLst>
            <a:ext uri="{FF2B5EF4-FFF2-40B4-BE49-F238E27FC236}">
              <a16:creationId xmlns:a16="http://schemas.microsoft.com/office/drawing/2014/main" id="{744149A7-421D-4F91-8D4F-8BC7E66B0BB5}"/>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09" name="フローチャート: 判断 508">
          <a:extLst>
            <a:ext uri="{FF2B5EF4-FFF2-40B4-BE49-F238E27FC236}">
              <a16:creationId xmlns:a16="http://schemas.microsoft.com/office/drawing/2014/main" id="{DC757BF0-0484-4657-B9F6-8D1A6605F4B2}"/>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510" name="フローチャート: 判断 509">
          <a:extLst>
            <a:ext uri="{FF2B5EF4-FFF2-40B4-BE49-F238E27FC236}">
              <a16:creationId xmlns:a16="http://schemas.microsoft.com/office/drawing/2014/main" id="{C476CFC8-D0FC-4F98-BCDA-9E17AE74588D}"/>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6337C78B-113B-40F3-9684-B351949EB7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284BFBA6-8A0B-4732-86BC-32C3EB354B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4EE07F6B-DB62-4088-B385-C94AC623C9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8B9CB072-9BEC-483C-A89F-7760301ED8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BAC58D8-3BE0-4310-81BB-CCE4BACDA0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516" name="楕円 515">
          <a:extLst>
            <a:ext uri="{FF2B5EF4-FFF2-40B4-BE49-F238E27FC236}">
              <a16:creationId xmlns:a16="http://schemas.microsoft.com/office/drawing/2014/main" id="{8E6EC17A-7050-40A5-9C32-F687A765BE4D}"/>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517" name="【消防施設】&#10;一人当たり面積該当値テキスト">
          <a:extLst>
            <a:ext uri="{FF2B5EF4-FFF2-40B4-BE49-F238E27FC236}">
              <a16:creationId xmlns:a16="http://schemas.microsoft.com/office/drawing/2014/main" id="{FEA26D0E-8A6D-4923-9F5E-A503D95D7231}"/>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1995</xdr:rowOff>
    </xdr:from>
    <xdr:to>
      <xdr:col>112</xdr:col>
      <xdr:colOff>38100</xdr:colOff>
      <xdr:row>85</xdr:row>
      <xdr:rowOff>103595</xdr:rowOff>
    </xdr:to>
    <xdr:sp macro="" textlink="">
      <xdr:nvSpPr>
        <xdr:cNvPr id="518" name="楕円 517">
          <a:extLst>
            <a:ext uri="{FF2B5EF4-FFF2-40B4-BE49-F238E27FC236}">
              <a16:creationId xmlns:a16="http://schemas.microsoft.com/office/drawing/2014/main" id="{EDF92296-C6D8-4C6C-B130-854882285E97}"/>
            </a:ext>
          </a:extLst>
        </xdr:cNvPr>
        <xdr:cNvSpPr/>
      </xdr:nvSpPr>
      <xdr:spPr>
        <a:xfrm>
          <a:off x="2127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52795</xdr:rowOff>
    </xdr:to>
    <xdr:cxnSp macro="">
      <xdr:nvCxnSpPr>
        <xdr:cNvPr id="519" name="直線コネクタ 518">
          <a:extLst>
            <a:ext uri="{FF2B5EF4-FFF2-40B4-BE49-F238E27FC236}">
              <a16:creationId xmlns:a16="http://schemas.microsoft.com/office/drawing/2014/main" id="{64308D43-4C75-4114-9884-0BB673C7DC99}"/>
            </a:ext>
          </a:extLst>
        </xdr:cNvPr>
        <xdr:cNvCxnSpPr/>
      </xdr:nvCxnSpPr>
      <xdr:spPr>
        <a:xfrm flipV="1">
          <a:off x="21323300" y="146195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8527</xdr:rowOff>
    </xdr:from>
    <xdr:to>
      <xdr:col>107</xdr:col>
      <xdr:colOff>101600</xdr:colOff>
      <xdr:row>85</xdr:row>
      <xdr:rowOff>110127</xdr:rowOff>
    </xdr:to>
    <xdr:sp macro="" textlink="">
      <xdr:nvSpPr>
        <xdr:cNvPr id="520" name="楕円 519">
          <a:extLst>
            <a:ext uri="{FF2B5EF4-FFF2-40B4-BE49-F238E27FC236}">
              <a16:creationId xmlns:a16="http://schemas.microsoft.com/office/drawing/2014/main" id="{1DDB1BAA-3CA0-4A8F-B60B-0482DC9AFA34}"/>
            </a:ext>
          </a:extLst>
        </xdr:cNvPr>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59327</xdr:rowOff>
    </xdr:to>
    <xdr:cxnSp macro="">
      <xdr:nvCxnSpPr>
        <xdr:cNvPr id="521" name="直線コネクタ 520">
          <a:extLst>
            <a:ext uri="{FF2B5EF4-FFF2-40B4-BE49-F238E27FC236}">
              <a16:creationId xmlns:a16="http://schemas.microsoft.com/office/drawing/2014/main" id="{5B5F681C-C756-4800-B44C-C53D4CEE7B7B}"/>
            </a:ext>
          </a:extLst>
        </xdr:cNvPr>
        <xdr:cNvCxnSpPr/>
      </xdr:nvCxnSpPr>
      <xdr:spPr>
        <a:xfrm flipV="1">
          <a:off x="20434300" y="146260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522" name="楕円 521">
          <a:extLst>
            <a:ext uri="{FF2B5EF4-FFF2-40B4-BE49-F238E27FC236}">
              <a16:creationId xmlns:a16="http://schemas.microsoft.com/office/drawing/2014/main" id="{DA5BF436-007D-4671-885A-5C05BCB24623}"/>
            </a:ext>
          </a:extLst>
        </xdr:cNvPr>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59327</xdr:rowOff>
    </xdr:from>
    <xdr:to>
      <xdr:col>107</xdr:col>
      <xdr:colOff>50800</xdr:colOff>
      <xdr:row>85</xdr:row>
      <xdr:rowOff>62593</xdr:rowOff>
    </xdr:to>
    <xdr:cxnSp macro="">
      <xdr:nvCxnSpPr>
        <xdr:cNvPr id="523" name="直線コネクタ 522">
          <a:extLst>
            <a:ext uri="{FF2B5EF4-FFF2-40B4-BE49-F238E27FC236}">
              <a16:creationId xmlns:a16="http://schemas.microsoft.com/office/drawing/2014/main" id="{65AE49EE-A12B-46B6-8D9E-453971AF2F7F}"/>
            </a:ext>
          </a:extLst>
        </xdr:cNvPr>
        <xdr:cNvCxnSpPr/>
      </xdr:nvCxnSpPr>
      <xdr:spPr>
        <a:xfrm flipV="1">
          <a:off x="19545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18324</xdr:rowOff>
    </xdr:from>
    <xdr:to>
      <xdr:col>98</xdr:col>
      <xdr:colOff>38100</xdr:colOff>
      <xdr:row>85</xdr:row>
      <xdr:rowOff>119924</xdr:rowOff>
    </xdr:to>
    <xdr:sp macro="" textlink="">
      <xdr:nvSpPr>
        <xdr:cNvPr id="524" name="楕円 523">
          <a:extLst>
            <a:ext uri="{FF2B5EF4-FFF2-40B4-BE49-F238E27FC236}">
              <a16:creationId xmlns:a16="http://schemas.microsoft.com/office/drawing/2014/main" id="{AA273E19-A7A8-4BBC-8EC1-EDBFD6D972B4}"/>
            </a:ext>
          </a:extLst>
        </xdr:cNvPr>
        <xdr:cNvSpPr/>
      </xdr:nvSpPr>
      <xdr:spPr>
        <a:xfrm>
          <a:off x="18605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69124</xdr:rowOff>
    </xdr:to>
    <xdr:cxnSp macro="">
      <xdr:nvCxnSpPr>
        <xdr:cNvPr id="525" name="直線コネクタ 524">
          <a:extLst>
            <a:ext uri="{FF2B5EF4-FFF2-40B4-BE49-F238E27FC236}">
              <a16:creationId xmlns:a16="http://schemas.microsoft.com/office/drawing/2014/main" id="{26A8BAE8-BB97-43C0-9E8D-6BACFFAB8466}"/>
            </a:ext>
          </a:extLst>
        </xdr:cNvPr>
        <xdr:cNvCxnSpPr/>
      </xdr:nvCxnSpPr>
      <xdr:spPr>
        <a:xfrm flipV="1">
          <a:off x="18656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526" name="n_1aveValue【消防施設】&#10;一人当たり面積">
          <a:extLst>
            <a:ext uri="{FF2B5EF4-FFF2-40B4-BE49-F238E27FC236}">
              <a16:creationId xmlns:a16="http://schemas.microsoft.com/office/drawing/2014/main" id="{15ED1DEC-4E55-4779-A193-BF934320BC0D}"/>
            </a:ext>
          </a:extLst>
        </xdr:cNvPr>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527" name="n_2aveValue【消防施設】&#10;一人当たり面積">
          <a:extLst>
            <a:ext uri="{FF2B5EF4-FFF2-40B4-BE49-F238E27FC236}">
              <a16:creationId xmlns:a16="http://schemas.microsoft.com/office/drawing/2014/main" id="{3FF5A0C3-133C-4772-9FDF-B06B5E4A4E86}"/>
            </a:ext>
          </a:extLst>
        </xdr:cNvPr>
        <xdr:cNvSpPr txBox="1"/>
      </xdr:nvSpPr>
      <xdr:spPr>
        <a:xfrm>
          <a:off x="20199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28" name="n_3aveValue【消防施設】&#10;一人当たり面積">
          <a:extLst>
            <a:ext uri="{FF2B5EF4-FFF2-40B4-BE49-F238E27FC236}">
              <a16:creationId xmlns:a16="http://schemas.microsoft.com/office/drawing/2014/main" id="{0445CC03-22DB-4589-B558-58F9A444C268}"/>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529" name="n_4aveValue【消防施設】&#10;一人当たり面積">
          <a:extLst>
            <a:ext uri="{FF2B5EF4-FFF2-40B4-BE49-F238E27FC236}">
              <a16:creationId xmlns:a16="http://schemas.microsoft.com/office/drawing/2014/main" id="{57C52BBF-7B11-44EB-8B6B-3EB1B9D3D130}"/>
            </a:ext>
          </a:extLst>
        </xdr:cNvPr>
        <xdr:cNvSpPr txBox="1"/>
      </xdr:nvSpPr>
      <xdr:spPr>
        <a:xfrm>
          <a:off x="18421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94722</xdr:rowOff>
    </xdr:from>
    <xdr:ext cx="469744" cy="259045"/>
    <xdr:sp macro="" textlink="">
      <xdr:nvSpPr>
        <xdr:cNvPr id="530" name="n_1mainValue【消防施設】&#10;一人当たり面積">
          <a:extLst>
            <a:ext uri="{FF2B5EF4-FFF2-40B4-BE49-F238E27FC236}">
              <a16:creationId xmlns:a16="http://schemas.microsoft.com/office/drawing/2014/main" id="{F47A5D0D-54D3-4626-815A-B15DA3D5D68C}"/>
            </a:ext>
          </a:extLst>
        </xdr:cNvPr>
        <xdr:cNvSpPr txBox="1"/>
      </xdr:nvSpPr>
      <xdr:spPr>
        <a:xfrm>
          <a:off x="21075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531" name="n_2mainValue【消防施設】&#10;一人当たり面積">
          <a:extLst>
            <a:ext uri="{FF2B5EF4-FFF2-40B4-BE49-F238E27FC236}">
              <a16:creationId xmlns:a16="http://schemas.microsoft.com/office/drawing/2014/main" id="{97A97B79-FC45-4BE0-883B-97B6E94A8A37}"/>
            </a:ext>
          </a:extLst>
        </xdr:cNvPr>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532" name="n_3mainValue【消防施設】&#10;一人当たり面積">
          <a:extLst>
            <a:ext uri="{FF2B5EF4-FFF2-40B4-BE49-F238E27FC236}">
              <a16:creationId xmlns:a16="http://schemas.microsoft.com/office/drawing/2014/main" id="{6323920B-AABA-46A6-B503-0A1A443F5AE7}"/>
            </a:ext>
          </a:extLst>
        </xdr:cNvPr>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111051</xdr:rowOff>
    </xdr:from>
    <xdr:ext cx="469744" cy="259045"/>
    <xdr:sp macro="" textlink="">
      <xdr:nvSpPr>
        <xdr:cNvPr id="533" name="n_4mainValue【消防施設】&#10;一人当たり面積">
          <a:extLst>
            <a:ext uri="{FF2B5EF4-FFF2-40B4-BE49-F238E27FC236}">
              <a16:creationId xmlns:a16="http://schemas.microsoft.com/office/drawing/2014/main" id="{74D00B0A-203B-495E-B4A0-7CF42479A9B5}"/>
            </a:ext>
          </a:extLst>
        </xdr:cNvPr>
        <xdr:cNvSpPr txBox="1"/>
      </xdr:nvSpPr>
      <xdr:spPr>
        <a:xfrm>
          <a:off x="18421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BFA156CD-1A9B-4478-879F-5326C5BE4F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BB7D68FA-51E9-455B-A875-90BDCFEF3E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5C7975B5-4423-427E-8402-B45EC880E0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606912F6-4F67-4BEE-BE8B-31193CA9BC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D2826854-F67E-4922-B901-569743C4B4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6FE1E89D-5B32-4FFC-B814-884938AFD5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F8A2C216-5AC8-49B3-92E1-2117E9F363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FF30850E-2F83-4389-ADB9-8145303CFF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E389E695-C316-48DA-98C6-D9FBA93DE4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E5F60309-D168-423B-832E-F57925025E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4F102DB9-0AB5-4724-9AED-E9A24356F8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05667E77-7E58-434E-BD60-16DD9707FE5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DC0A08D5-440B-4590-9A56-90EFB96EC9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301E83C0-8642-48F9-8BC4-4CB43B9330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E3A3628C-6A15-4604-946F-2E88CC5757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43BE1013-1BB2-4E82-B78D-473BD672D3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8C6B0046-3449-4DF5-940D-5091A4D35B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6870FFDA-B634-4D78-8CFC-30B90384E7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585861D0-D413-4061-8D0D-ECA3F77DA0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53B6BD68-3B51-472E-89D1-1F2CE56EC3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6931B906-83E4-4320-9752-3AAFCAC9F4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2D683871-6779-4449-8A0A-1CD0528008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B8A0DA5F-B922-4127-A0B0-8FBB789E50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5C6CC964-797E-4AFC-B650-D8D42BD263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9CD67553-ABF1-4625-8720-2D8DA0644B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559" name="直線コネクタ 558">
          <a:extLst>
            <a:ext uri="{FF2B5EF4-FFF2-40B4-BE49-F238E27FC236}">
              <a16:creationId xmlns:a16="http://schemas.microsoft.com/office/drawing/2014/main" id="{3DC5517B-135B-4E4C-A3A1-0A72919DB67C}"/>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0" name="【庁舎】&#10;有形固定資産減価償却率最小値テキスト">
          <a:extLst>
            <a:ext uri="{FF2B5EF4-FFF2-40B4-BE49-F238E27FC236}">
              <a16:creationId xmlns:a16="http://schemas.microsoft.com/office/drawing/2014/main" id="{074B680B-BD96-4EB2-90D6-D8AF438E24C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1" name="直線コネクタ 560">
          <a:extLst>
            <a:ext uri="{FF2B5EF4-FFF2-40B4-BE49-F238E27FC236}">
              <a16:creationId xmlns:a16="http://schemas.microsoft.com/office/drawing/2014/main" id="{A8693202-2CAB-47B8-9412-4D333A2EBC54}"/>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62" name="【庁舎】&#10;有形固定資産減価償却率最大値テキスト">
          <a:extLst>
            <a:ext uri="{FF2B5EF4-FFF2-40B4-BE49-F238E27FC236}">
              <a16:creationId xmlns:a16="http://schemas.microsoft.com/office/drawing/2014/main" id="{DF195586-3E57-4C8B-98C9-C6D97B79F8A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63" name="直線コネクタ 562">
          <a:extLst>
            <a:ext uri="{FF2B5EF4-FFF2-40B4-BE49-F238E27FC236}">
              <a16:creationId xmlns:a16="http://schemas.microsoft.com/office/drawing/2014/main" id="{CD616B8E-5D28-43C9-BD91-D4C82675CD72}"/>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564" name="【庁舎】&#10;有形固定資産減価償却率平均値テキスト">
          <a:extLst>
            <a:ext uri="{FF2B5EF4-FFF2-40B4-BE49-F238E27FC236}">
              <a16:creationId xmlns:a16="http://schemas.microsoft.com/office/drawing/2014/main" id="{BA563ED2-EB06-44F6-91A1-34EA3B387277}"/>
            </a:ext>
          </a:extLst>
        </xdr:cNvPr>
        <xdr:cNvSpPr txBox="1"/>
      </xdr:nvSpPr>
      <xdr:spPr>
        <a:xfrm>
          <a:off x="16357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565" name="フローチャート: 判断 564">
          <a:extLst>
            <a:ext uri="{FF2B5EF4-FFF2-40B4-BE49-F238E27FC236}">
              <a16:creationId xmlns:a16="http://schemas.microsoft.com/office/drawing/2014/main" id="{42F8E4CD-4F58-432F-8017-AC51EAAE8B89}"/>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566" name="フローチャート: 判断 565">
          <a:extLst>
            <a:ext uri="{FF2B5EF4-FFF2-40B4-BE49-F238E27FC236}">
              <a16:creationId xmlns:a16="http://schemas.microsoft.com/office/drawing/2014/main" id="{95C0EEC0-FBF9-4F8E-AA75-69AB6E01F5BD}"/>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567" name="フローチャート: 判断 566">
          <a:extLst>
            <a:ext uri="{FF2B5EF4-FFF2-40B4-BE49-F238E27FC236}">
              <a16:creationId xmlns:a16="http://schemas.microsoft.com/office/drawing/2014/main" id="{2186BD30-E017-4939-9C6D-A4366C60D0C2}"/>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68" name="フローチャート: 判断 567">
          <a:extLst>
            <a:ext uri="{FF2B5EF4-FFF2-40B4-BE49-F238E27FC236}">
              <a16:creationId xmlns:a16="http://schemas.microsoft.com/office/drawing/2014/main" id="{63A8C536-6E04-4472-954E-39A2E9E0B577}"/>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569" name="フローチャート: 判断 568">
          <a:extLst>
            <a:ext uri="{FF2B5EF4-FFF2-40B4-BE49-F238E27FC236}">
              <a16:creationId xmlns:a16="http://schemas.microsoft.com/office/drawing/2014/main" id="{4AF597B5-3318-4E11-B689-91847DDC92AB}"/>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10A5865B-CB6D-40DB-BD53-BF696DE22B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E512521D-AE6C-4324-87B9-2EC281128F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1A6A7034-7057-4A1A-BCEA-FD014623F6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99F0EF2-320A-453F-9138-D992EC6ACD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83DE9031-98FB-4D59-9159-37FD45ED3E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575" name="楕円 574">
          <a:extLst>
            <a:ext uri="{FF2B5EF4-FFF2-40B4-BE49-F238E27FC236}">
              <a16:creationId xmlns:a16="http://schemas.microsoft.com/office/drawing/2014/main" id="{5AC5901F-3DF3-4E4D-922F-933B82B7230A}"/>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54808</xdr:rowOff>
    </xdr:from>
    <xdr:ext cx="405111" cy="259045"/>
    <xdr:sp macro="" textlink="">
      <xdr:nvSpPr>
        <xdr:cNvPr id="576" name="【庁舎】&#10;有形固定資産減価償却率該当値テキスト">
          <a:extLst>
            <a:ext uri="{FF2B5EF4-FFF2-40B4-BE49-F238E27FC236}">
              <a16:creationId xmlns:a16="http://schemas.microsoft.com/office/drawing/2014/main" id="{D3483CA4-0D0E-4FCE-BF9E-9D1A386DD26C}"/>
            </a:ext>
          </a:extLst>
        </xdr:cNvPr>
        <xdr:cNvSpPr txBox="1"/>
      </xdr:nvSpPr>
      <xdr:spPr>
        <a:xfrm>
          <a:off x="16357600" y="1788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577" name="楕円 576">
          <a:extLst>
            <a:ext uri="{FF2B5EF4-FFF2-40B4-BE49-F238E27FC236}">
              <a16:creationId xmlns:a16="http://schemas.microsoft.com/office/drawing/2014/main" id="{7FFE8BA8-D355-429F-BCA3-52E8256A3385}"/>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82731</xdr:rowOff>
    </xdr:to>
    <xdr:cxnSp macro="">
      <xdr:nvCxnSpPr>
        <xdr:cNvPr id="578" name="直線コネクタ 577">
          <a:extLst>
            <a:ext uri="{FF2B5EF4-FFF2-40B4-BE49-F238E27FC236}">
              <a16:creationId xmlns:a16="http://schemas.microsoft.com/office/drawing/2014/main" id="{B63F7612-9CC1-4CB3-B97D-73F7122596BA}"/>
            </a:ext>
          </a:extLst>
        </xdr:cNvPr>
        <xdr:cNvCxnSpPr/>
      </xdr:nvCxnSpPr>
      <xdr:spPr>
        <a:xfrm>
          <a:off x="15481300" y="180539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579" name="楕円 578">
          <a:extLst>
            <a:ext uri="{FF2B5EF4-FFF2-40B4-BE49-F238E27FC236}">
              <a16:creationId xmlns:a16="http://schemas.microsoft.com/office/drawing/2014/main" id="{BA902EDC-6330-4900-BF6F-DCB07C60974D}"/>
            </a:ext>
          </a:extLst>
        </xdr:cNvPr>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51707</xdr:rowOff>
    </xdr:to>
    <xdr:cxnSp macro="">
      <xdr:nvCxnSpPr>
        <xdr:cNvPr id="580" name="直線コネクタ 579">
          <a:extLst>
            <a:ext uri="{FF2B5EF4-FFF2-40B4-BE49-F238E27FC236}">
              <a16:creationId xmlns:a16="http://schemas.microsoft.com/office/drawing/2014/main" id="{B0C69A3D-D3BF-4FEC-88A5-B5B48E068FCF}"/>
            </a:ext>
          </a:extLst>
        </xdr:cNvPr>
        <xdr:cNvCxnSpPr/>
      </xdr:nvCxnSpPr>
      <xdr:spPr>
        <a:xfrm>
          <a:off x="14592300" y="1801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581" name="楕円 580">
          <a:extLst>
            <a:ext uri="{FF2B5EF4-FFF2-40B4-BE49-F238E27FC236}">
              <a16:creationId xmlns:a16="http://schemas.microsoft.com/office/drawing/2014/main" id="{B3C517F8-54EF-4CCA-A45B-E17694F79D58}"/>
            </a:ext>
          </a:extLst>
        </xdr:cNvPr>
        <xdr:cNvSpPr/>
      </xdr:nvSpPr>
      <xdr:spPr>
        <a:xfrm>
          <a:off x="13652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146413</xdr:rowOff>
    </xdr:from>
    <xdr:to>
      <xdr:col>76</xdr:col>
      <xdr:colOff>114300</xdr:colOff>
      <xdr:row>105</xdr:row>
      <xdr:rowOff>12519</xdr:rowOff>
    </xdr:to>
    <xdr:cxnSp macro="">
      <xdr:nvCxnSpPr>
        <xdr:cNvPr id="582" name="直線コネクタ 581">
          <a:extLst>
            <a:ext uri="{FF2B5EF4-FFF2-40B4-BE49-F238E27FC236}">
              <a16:creationId xmlns:a16="http://schemas.microsoft.com/office/drawing/2014/main" id="{5C33D442-3FDE-46B4-AAAC-F8BA37FEC95C}"/>
            </a:ext>
          </a:extLst>
        </xdr:cNvPr>
        <xdr:cNvCxnSpPr/>
      </xdr:nvCxnSpPr>
      <xdr:spPr>
        <a:xfrm>
          <a:off x="13703300" y="1797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583" name="楕円 582">
          <a:extLst>
            <a:ext uri="{FF2B5EF4-FFF2-40B4-BE49-F238E27FC236}">
              <a16:creationId xmlns:a16="http://schemas.microsoft.com/office/drawing/2014/main" id="{FAB67A21-D413-4105-A5C8-786D29D1C754}"/>
            </a:ext>
          </a:extLst>
        </xdr:cNvPr>
        <xdr:cNvSpPr/>
      </xdr:nvSpPr>
      <xdr:spPr>
        <a:xfrm>
          <a:off x="1276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146413</xdr:rowOff>
    </xdr:to>
    <xdr:cxnSp macro="">
      <xdr:nvCxnSpPr>
        <xdr:cNvPr id="584" name="直線コネクタ 583">
          <a:extLst>
            <a:ext uri="{FF2B5EF4-FFF2-40B4-BE49-F238E27FC236}">
              <a16:creationId xmlns:a16="http://schemas.microsoft.com/office/drawing/2014/main" id="{345D6DC1-EF14-41CA-8902-F0A81658C4A1}"/>
            </a:ext>
          </a:extLst>
        </xdr:cNvPr>
        <xdr:cNvCxnSpPr/>
      </xdr:nvCxnSpPr>
      <xdr:spPr>
        <a:xfrm>
          <a:off x="12814300" y="1793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134456</xdr:rowOff>
    </xdr:from>
    <xdr:ext cx="405111" cy="259045"/>
    <xdr:sp macro="" textlink="">
      <xdr:nvSpPr>
        <xdr:cNvPr id="585" name="n_1aveValue【庁舎】&#10;有形固定資産減価償却率">
          <a:extLst>
            <a:ext uri="{FF2B5EF4-FFF2-40B4-BE49-F238E27FC236}">
              <a16:creationId xmlns:a16="http://schemas.microsoft.com/office/drawing/2014/main" id="{BC1987E4-984E-474E-BEA6-87AC2037F356}"/>
            </a:ext>
          </a:extLst>
        </xdr:cNvPr>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586" name="n_2aveValue【庁舎】&#10;有形固定資産減価償却率">
          <a:extLst>
            <a:ext uri="{FF2B5EF4-FFF2-40B4-BE49-F238E27FC236}">
              <a16:creationId xmlns:a16="http://schemas.microsoft.com/office/drawing/2014/main" id="{E6EF0D04-BC3D-49C3-B2F4-34A54377DF3C}"/>
            </a:ext>
          </a:extLst>
        </xdr:cNvPr>
        <xdr:cNvSpPr txBox="1"/>
      </xdr:nvSpPr>
      <xdr:spPr>
        <a:xfrm>
          <a:off x="14389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87" name="n_3aveValue【庁舎】&#10;有形固定資産減価償却率">
          <a:extLst>
            <a:ext uri="{FF2B5EF4-FFF2-40B4-BE49-F238E27FC236}">
              <a16:creationId xmlns:a16="http://schemas.microsoft.com/office/drawing/2014/main" id="{6A75A0F8-3774-40DF-A599-2A824A270BF7}"/>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588" name="n_4aveValue【庁舎】&#10;有形固定資産減価償却率">
          <a:extLst>
            <a:ext uri="{FF2B5EF4-FFF2-40B4-BE49-F238E27FC236}">
              <a16:creationId xmlns:a16="http://schemas.microsoft.com/office/drawing/2014/main" id="{D0F3184B-EBD8-47F2-A8C9-C7FB40931C65}"/>
            </a:ext>
          </a:extLst>
        </xdr:cNvPr>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589" name="n_1mainValue【庁舎】&#10;有形固定資産減価償却率">
          <a:extLst>
            <a:ext uri="{FF2B5EF4-FFF2-40B4-BE49-F238E27FC236}">
              <a16:creationId xmlns:a16="http://schemas.microsoft.com/office/drawing/2014/main" id="{2D13F61F-610E-448D-BD9F-7C87C9B7B655}"/>
            </a:ext>
          </a:extLst>
        </xdr:cNvPr>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590" name="n_2mainValue【庁舎】&#10;有形固定資産減価償却率">
          <a:extLst>
            <a:ext uri="{FF2B5EF4-FFF2-40B4-BE49-F238E27FC236}">
              <a16:creationId xmlns:a16="http://schemas.microsoft.com/office/drawing/2014/main" id="{D6D478C1-8235-40EE-8C48-D3F3BF45E475}"/>
            </a:ext>
          </a:extLst>
        </xdr:cNvPr>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591" name="n_3mainValue【庁舎】&#10;有形固定資産減価償却率">
          <a:extLst>
            <a:ext uri="{FF2B5EF4-FFF2-40B4-BE49-F238E27FC236}">
              <a16:creationId xmlns:a16="http://schemas.microsoft.com/office/drawing/2014/main" id="{A322F85C-6BA4-49F5-ABA8-68F0B71F2C47}"/>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592" name="n_4mainValue【庁舎】&#10;有形固定資産減価償却率">
          <a:extLst>
            <a:ext uri="{FF2B5EF4-FFF2-40B4-BE49-F238E27FC236}">
              <a16:creationId xmlns:a16="http://schemas.microsoft.com/office/drawing/2014/main" id="{D22134AB-8A33-4020-A711-19F153E3BEE9}"/>
            </a:ext>
          </a:extLst>
        </xdr:cNvPr>
        <xdr:cNvSpPr txBox="1"/>
      </xdr:nvSpPr>
      <xdr:spPr>
        <a:xfrm>
          <a:off x="12611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8924D0BC-982A-4AE1-871C-33DCF9CC29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8571394-C4EE-4B9D-AE20-E5A8A84113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6AC76794-D2CF-45CC-9614-24542EAD76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FA573E81-2C5C-4933-BABF-C74BD7B3C5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2C531B46-405E-4F94-8BBE-2B1D527C07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6B14A4FF-4FBB-4A2C-B472-6FABE53E75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6D512B7F-B15B-4C81-AF77-97E0F8E96A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1C6A36BC-3596-49FB-A31A-24FE422228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CF6AE18C-4FBE-420D-B5EA-93326E9056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6D30BD43-EE9B-45DD-9921-22E2C5F704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a:extLst>
            <a:ext uri="{FF2B5EF4-FFF2-40B4-BE49-F238E27FC236}">
              <a16:creationId xmlns:a16="http://schemas.microsoft.com/office/drawing/2014/main" id="{D82F6247-FBF9-4A4A-A3B4-0E5EDCE7947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05F569EA-820E-468F-8228-4D4259DA7A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a:extLst>
            <a:ext uri="{FF2B5EF4-FFF2-40B4-BE49-F238E27FC236}">
              <a16:creationId xmlns:a16="http://schemas.microsoft.com/office/drawing/2014/main" id="{D6422CC6-BB4D-4778-9CF4-ABBBF99A02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a:extLst>
            <a:ext uri="{FF2B5EF4-FFF2-40B4-BE49-F238E27FC236}">
              <a16:creationId xmlns:a16="http://schemas.microsoft.com/office/drawing/2014/main" id="{67925BA6-B4E8-4420-979F-5B56551085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a:extLst>
            <a:ext uri="{FF2B5EF4-FFF2-40B4-BE49-F238E27FC236}">
              <a16:creationId xmlns:a16="http://schemas.microsoft.com/office/drawing/2014/main" id="{11C96DA2-10E4-48E9-B214-2023F47EE7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a:extLst>
            <a:ext uri="{FF2B5EF4-FFF2-40B4-BE49-F238E27FC236}">
              <a16:creationId xmlns:a16="http://schemas.microsoft.com/office/drawing/2014/main" id="{5B3C928F-CC01-4513-9CB5-8B53434FAA1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a:extLst>
            <a:ext uri="{FF2B5EF4-FFF2-40B4-BE49-F238E27FC236}">
              <a16:creationId xmlns:a16="http://schemas.microsoft.com/office/drawing/2014/main" id="{F37950CF-D9C8-4CDE-AED8-2816D84FF3F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a:extLst>
            <a:ext uri="{FF2B5EF4-FFF2-40B4-BE49-F238E27FC236}">
              <a16:creationId xmlns:a16="http://schemas.microsoft.com/office/drawing/2014/main" id="{300CFCFC-27B8-4176-B20C-FD50F1F80AA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a:extLst>
            <a:ext uri="{FF2B5EF4-FFF2-40B4-BE49-F238E27FC236}">
              <a16:creationId xmlns:a16="http://schemas.microsoft.com/office/drawing/2014/main" id="{43A8B96B-7800-43BB-889F-7DC37B7EC46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a:extLst>
            <a:ext uri="{FF2B5EF4-FFF2-40B4-BE49-F238E27FC236}">
              <a16:creationId xmlns:a16="http://schemas.microsoft.com/office/drawing/2014/main" id="{F7FF986E-E9E8-4D72-91E7-A82EB981386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252724D6-C73A-459C-ABE4-E37BCCFDFB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8CCBBDAF-B1AA-418E-844E-9CA174D317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23CFFE1F-24F9-4B6F-ACBD-7FBDD4795E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616" name="直線コネクタ 615">
          <a:extLst>
            <a:ext uri="{FF2B5EF4-FFF2-40B4-BE49-F238E27FC236}">
              <a16:creationId xmlns:a16="http://schemas.microsoft.com/office/drawing/2014/main" id="{A68CA722-72F7-4B65-89FE-01A93D74C987}"/>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617" name="【庁舎】&#10;一人当たり面積最小値テキスト">
          <a:extLst>
            <a:ext uri="{FF2B5EF4-FFF2-40B4-BE49-F238E27FC236}">
              <a16:creationId xmlns:a16="http://schemas.microsoft.com/office/drawing/2014/main" id="{D021ABBC-84EC-4675-B06E-7762CEC4CC3A}"/>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618" name="直線コネクタ 617">
          <a:extLst>
            <a:ext uri="{FF2B5EF4-FFF2-40B4-BE49-F238E27FC236}">
              <a16:creationId xmlns:a16="http://schemas.microsoft.com/office/drawing/2014/main" id="{A0248084-AFDC-4709-9633-33BC8B91AE5A}"/>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619" name="【庁舎】&#10;一人当たり面積最大値テキスト">
          <a:extLst>
            <a:ext uri="{FF2B5EF4-FFF2-40B4-BE49-F238E27FC236}">
              <a16:creationId xmlns:a16="http://schemas.microsoft.com/office/drawing/2014/main" id="{93AFCC7C-8034-43CE-923B-136A74D7A009}"/>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620" name="直線コネクタ 619">
          <a:extLst>
            <a:ext uri="{FF2B5EF4-FFF2-40B4-BE49-F238E27FC236}">
              <a16:creationId xmlns:a16="http://schemas.microsoft.com/office/drawing/2014/main" id="{B245201C-1AA1-4972-878F-C7553C2DE08F}"/>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621" name="【庁舎】&#10;一人当たり面積平均値テキスト">
          <a:extLst>
            <a:ext uri="{FF2B5EF4-FFF2-40B4-BE49-F238E27FC236}">
              <a16:creationId xmlns:a16="http://schemas.microsoft.com/office/drawing/2014/main" id="{7824ADD4-0E43-4665-B6E2-E5946A80B282}"/>
            </a:ext>
          </a:extLst>
        </xdr:cNvPr>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22" name="フローチャート: 判断 621">
          <a:extLst>
            <a:ext uri="{FF2B5EF4-FFF2-40B4-BE49-F238E27FC236}">
              <a16:creationId xmlns:a16="http://schemas.microsoft.com/office/drawing/2014/main" id="{4934B2E3-83A2-44BC-8046-8765A42A3067}"/>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623" name="フローチャート: 判断 622">
          <a:extLst>
            <a:ext uri="{FF2B5EF4-FFF2-40B4-BE49-F238E27FC236}">
              <a16:creationId xmlns:a16="http://schemas.microsoft.com/office/drawing/2014/main" id="{21D50849-0E0A-4365-A74F-BE1AFD94F800}"/>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624" name="フローチャート: 判断 623">
          <a:extLst>
            <a:ext uri="{FF2B5EF4-FFF2-40B4-BE49-F238E27FC236}">
              <a16:creationId xmlns:a16="http://schemas.microsoft.com/office/drawing/2014/main" id="{7316E102-553B-40E2-8331-E11AE318BB56}"/>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625" name="フローチャート: 判断 624">
          <a:extLst>
            <a:ext uri="{FF2B5EF4-FFF2-40B4-BE49-F238E27FC236}">
              <a16:creationId xmlns:a16="http://schemas.microsoft.com/office/drawing/2014/main" id="{7C80A45A-CB14-4564-8CEF-922EC860520B}"/>
            </a:ext>
          </a:extLst>
        </xdr:cNvPr>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626" name="フローチャート: 判断 625">
          <a:extLst>
            <a:ext uri="{FF2B5EF4-FFF2-40B4-BE49-F238E27FC236}">
              <a16:creationId xmlns:a16="http://schemas.microsoft.com/office/drawing/2014/main" id="{D3287F37-8557-4E23-826A-B53DC483EB28}"/>
            </a:ext>
          </a:extLst>
        </xdr:cNvPr>
        <xdr:cNvSpPr/>
      </xdr:nvSpPr>
      <xdr:spPr>
        <a:xfrm>
          <a:off x="18605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5B80FEA5-09DB-4E33-85C3-97023687F9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E206354-30EE-4D8C-BDB1-02DCBEE3A0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AED8E111-76F4-48DB-BDD2-016908ED57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B27F2C3-962A-4DB7-8F78-49D0B45402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9A50806E-EE0D-4C3E-8458-6770EA91FB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149225</xdr:rowOff>
    </xdr:from>
    <xdr:to>
      <xdr:col>116</xdr:col>
      <xdr:colOff>114300</xdr:colOff>
      <xdr:row>105</xdr:row>
      <xdr:rowOff>79375</xdr:rowOff>
    </xdr:to>
    <xdr:sp macro="" textlink="">
      <xdr:nvSpPr>
        <xdr:cNvPr id="632" name="楕円 631">
          <a:extLst>
            <a:ext uri="{FF2B5EF4-FFF2-40B4-BE49-F238E27FC236}">
              <a16:creationId xmlns:a16="http://schemas.microsoft.com/office/drawing/2014/main" id="{4601562B-D457-4A4C-BA80-035174CF0720}"/>
            </a:ext>
          </a:extLst>
        </xdr:cNvPr>
        <xdr:cNvSpPr/>
      </xdr:nvSpPr>
      <xdr:spPr>
        <a:xfrm>
          <a:off x="22110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127652</xdr:rowOff>
    </xdr:from>
    <xdr:ext cx="469744" cy="259045"/>
    <xdr:sp macro="" textlink="">
      <xdr:nvSpPr>
        <xdr:cNvPr id="633" name="【庁舎】&#10;一人当たり面積該当値テキスト">
          <a:extLst>
            <a:ext uri="{FF2B5EF4-FFF2-40B4-BE49-F238E27FC236}">
              <a16:creationId xmlns:a16="http://schemas.microsoft.com/office/drawing/2014/main" id="{39A673F8-04B9-4BB2-A4AE-BB1C9938A691}"/>
            </a:ext>
          </a:extLst>
        </xdr:cNvPr>
        <xdr:cNvSpPr txBox="1"/>
      </xdr:nvSpPr>
      <xdr:spPr>
        <a:xfrm>
          <a:off x="22199600"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634" name="楕円 633">
          <a:extLst>
            <a:ext uri="{FF2B5EF4-FFF2-40B4-BE49-F238E27FC236}">
              <a16:creationId xmlns:a16="http://schemas.microsoft.com/office/drawing/2014/main" id="{C5C2FDC2-C037-4399-8F7B-AC696D4B9E27}"/>
            </a:ext>
          </a:extLst>
        </xdr:cNvPr>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28575</xdr:rowOff>
    </xdr:from>
    <xdr:to>
      <xdr:col>116</xdr:col>
      <xdr:colOff>63500</xdr:colOff>
      <xdr:row>105</xdr:row>
      <xdr:rowOff>41911</xdr:rowOff>
    </xdr:to>
    <xdr:cxnSp macro="">
      <xdr:nvCxnSpPr>
        <xdr:cNvPr id="635" name="直線コネクタ 634">
          <a:extLst>
            <a:ext uri="{FF2B5EF4-FFF2-40B4-BE49-F238E27FC236}">
              <a16:creationId xmlns:a16="http://schemas.microsoft.com/office/drawing/2014/main" id="{53C99722-46DC-4AD6-934E-16D464CCC38D}"/>
            </a:ext>
          </a:extLst>
        </xdr:cNvPr>
        <xdr:cNvCxnSpPr/>
      </xdr:nvCxnSpPr>
      <xdr:spPr>
        <a:xfrm flipV="1">
          <a:off x="21323300" y="180308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xdr:rowOff>
    </xdr:from>
    <xdr:to>
      <xdr:col>107</xdr:col>
      <xdr:colOff>101600</xdr:colOff>
      <xdr:row>105</xdr:row>
      <xdr:rowOff>106045</xdr:rowOff>
    </xdr:to>
    <xdr:sp macro="" textlink="">
      <xdr:nvSpPr>
        <xdr:cNvPr id="636" name="楕円 635">
          <a:extLst>
            <a:ext uri="{FF2B5EF4-FFF2-40B4-BE49-F238E27FC236}">
              <a16:creationId xmlns:a16="http://schemas.microsoft.com/office/drawing/2014/main" id="{7EAD81E6-F0C2-4458-972D-89946FB35E64}"/>
            </a:ext>
          </a:extLst>
        </xdr:cNvPr>
        <xdr:cNvSpPr/>
      </xdr:nvSpPr>
      <xdr:spPr>
        <a:xfrm>
          <a:off x="2038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55245</xdr:rowOff>
    </xdr:to>
    <xdr:cxnSp macro="">
      <xdr:nvCxnSpPr>
        <xdr:cNvPr id="637" name="直線コネクタ 636">
          <a:extLst>
            <a:ext uri="{FF2B5EF4-FFF2-40B4-BE49-F238E27FC236}">
              <a16:creationId xmlns:a16="http://schemas.microsoft.com/office/drawing/2014/main" id="{2DA55D22-9274-44F3-87B4-2183769F4011}"/>
            </a:ext>
          </a:extLst>
        </xdr:cNvPr>
        <xdr:cNvCxnSpPr/>
      </xdr:nvCxnSpPr>
      <xdr:spPr>
        <a:xfrm flipV="1">
          <a:off x="20434300" y="180441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638" name="楕円 637">
          <a:extLst>
            <a:ext uri="{FF2B5EF4-FFF2-40B4-BE49-F238E27FC236}">
              <a16:creationId xmlns:a16="http://schemas.microsoft.com/office/drawing/2014/main" id="{2319802A-65F3-4A05-9BE9-26D725E1A3E7}"/>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55245</xdr:rowOff>
    </xdr:from>
    <xdr:to>
      <xdr:col>107</xdr:col>
      <xdr:colOff>50800</xdr:colOff>
      <xdr:row>105</xdr:row>
      <xdr:rowOff>64770</xdr:rowOff>
    </xdr:to>
    <xdr:cxnSp macro="">
      <xdr:nvCxnSpPr>
        <xdr:cNvPr id="639" name="直線コネクタ 638">
          <a:extLst>
            <a:ext uri="{FF2B5EF4-FFF2-40B4-BE49-F238E27FC236}">
              <a16:creationId xmlns:a16="http://schemas.microsoft.com/office/drawing/2014/main" id="{9EE752AD-2451-4BF5-BA48-65B83FCCF11B}"/>
            </a:ext>
          </a:extLst>
        </xdr:cNvPr>
        <xdr:cNvCxnSpPr/>
      </xdr:nvCxnSpPr>
      <xdr:spPr>
        <a:xfrm flipV="1">
          <a:off x="19545300" y="180574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27305</xdr:rowOff>
    </xdr:from>
    <xdr:to>
      <xdr:col>98</xdr:col>
      <xdr:colOff>38100</xdr:colOff>
      <xdr:row>105</xdr:row>
      <xdr:rowOff>128905</xdr:rowOff>
    </xdr:to>
    <xdr:sp macro="" textlink="">
      <xdr:nvSpPr>
        <xdr:cNvPr id="640" name="楕円 639">
          <a:extLst>
            <a:ext uri="{FF2B5EF4-FFF2-40B4-BE49-F238E27FC236}">
              <a16:creationId xmlns:a16="http://schemas.microsoft.com/office/drawing/2014/main" id="{D7F00751-D227-4D84-BB23-80FEE100414A}"/>
            </a:ext>
          </a:extLst>
        </xdr:cNvPr>
        <xdr:cNvSpPr/>
      </xdr:nvSpPr>
      <xdr:spPr>
        <a:xfrm>
          <a:off x="18605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78105</xdr:rowOff>
    </xdr:to>
    <xdr:cxnSp macro="">
      <xdr:nvCxnSpPr>
        <xdr:cNvPr id="641" name="直線コネクタ 640">
          <a:extLst>
            <a:ext uri="{FF2B5EF4-FFF2-40B4-BE49-F238E27FC236}">
              <a16:creationId xmlns:a16="http://schemas.microsoft.com/office/drawing/2014/main" id="{D23116CC-97EE-46FF-91EF-52833054ECE7}"/>
            </a:ext>
          </a:extLst>
        </xdr:cNvPr>
        <xdr:cNvCxnSpPr/>
      </xdr:nvCxnSpPr>
      <xdr:spPr>
        <a:xfrm flipV="1">
          <a:off x="18656300" y="1806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642" name="n_1aveValue【庁舎】&#10;一人当たり面積">
          <a:extLst>
            <a:ext uri="{FF2B5EF4-FFF2-40B4-BE49-F238E27FC236}">
              <a16:creationId xmlns:a16="http://schemas.microsoft.com/office/drawing/2014/main" id="{F3457E64-ABD0-4911-9105-775E2B3D0C52}"/>
            </a:ext>
          </a:extLst>
        </xdr:cNvPr>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643" name="n_2aveValue【庁舎】&#10;一人当たり面積">
          <a:extLst>
            <a:ext uri="{FF2B5EF4-FFF2-40B4-BE49-F238E27FC236}">
              <a16:creationId xmlns:a16="http://schemas.microsoft.com/office/drawing/2014/main" id="{26F92FFA-C372-4CED-9686-B47FB97777E2}"/>
            </a:ext>
          </a:extLst>
        </xdr:cNvPr>
        <xdr:cNvSpPr txBox="1"/>
      </xdr:nvSpPr>
      <xdr:spPr>
        <a:xfrm>
          <a:off x="20199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644" name="n_3aveValue【庁舎】&#10;一人当たり面積">
          <a:extLst>
            <a:ext uri="{FF2B5EF4-FFF2-40B4-BE49-F238E27FC236}">
              <a16:creationId xmlns:a16="http://schemas.microsoft.com/office/drawing/2014/main" id="{2FE96B15-D1EA-4C89-9567-F43B39B34A67}"/>
            </a:ext>
          </a:extLst>
        </xdr:cNvPr>
        <xdr:cNvSpPr txBox="1"/>
      </xdr:nvSpPr>
      <xdr:spPr>
        <a:xfrm>
          <a:off x="19310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645" name="n_4aveValue【庁舎】&#10;一人当たり面積">
          <a:extLst>
            <a:ext uri="{FF2B5EF4-FFF2-40B4-BE49-F238E27FC236}">
              <a16:creationId xmlns:a16="http://schemas.microsoft.com/office/drawing/2014/main" id="{30AAD79B-E631-488D-B02B-CA684B69F549}"/>
            </a:ext>
          </a:extLst>
        </xdr:cNvPr>
        <xdr:cNvSpPr txBox="1"/>
      </xdr:nvSpPr>
      <xdr:spPr>
        <a:xfrm>
          <a:off x="18421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83838</xdr:rowOff>
    </xdr:from>
    <xdr:ext cx="469744" cy="259045"/>
    <xdr:sp macro="" textlink="">
      <xdr:nvSpPr>
        <xdr:cNvPr id="646" name="n_1mainValue【庁舎】&#10;一人当たり面積">
          <a:extLst>
            <a:ext uri="{FF2B5EF4-FFF2-40B4-BE49-F238E27FC236}">
              <a16:creationId xmlns:a16="http://schemas.microsoft.com/office/drawing/2014/main" id="{C137FF44-F028-46E0-B4C6-577869D7E969}"/>
            </a:ext>
          </a:extLst>
        </xdr:cNvPr>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97172</xdr:rowOff>
    </xdr:from>
    <xdr:ext cx="469744" cy="259045"/>
    <xdr:sp macro="" textlink="">
      <xdr:nvSpPr>
        <xdr:cNvPr id="647" name="n_2mainValue【庁舎】&#10;一人当たり面積">
          <a:extLst>
            <a:ext uri="{FF2B5EF4-FFF2-40B4-BE49-F238E27FC236}">
              <a16:creationId xmlns:a16="http://schemas.microsoft.com/office/drawing/2014/main" id="{BA0A9DCC-33D0-4D96-889E-D53B986ED1D2}"/>
            </a:ext>
          </a:extLst>
        </xdr:cNvPr>
        <xdr:cNvSpPr txBox="1"/>
      </xdr:nvSpPr>
      <xdr:spPr>
        <a:xfrm>
          <a:off x="201994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648" name="n_3mainValue【庁舎】&#10;一人当たり面積">
          <a:extLst>
            <a:ext uri="{FF2B5EF4-FFF2-40B4-BE49-F238E27FC236}">
              <a16:creationId xmlns:a16="http://schemas.microsoft.com/office/drawing/2014/main" id="{0C05B934-96C7-479D-95BB-4A574ECA6B85}"/>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120032</xdr:rowOff>
    </xdr:from>
    <xdr:ext cx="469744" cy="259045"/>
    <xdr:sp macro="" textlink="">
      <xdr:nvSpPr>
        <xdr:cNvPr id="649" name="n_4mainValue【庁舎】&#10;一人当たり面積">
          <a:extLst>
            <a:ext uri="{FF2B5EF4-FFF2-40B4-BE49-F238E27FC236}">
              <a16:creationId xmlns:a16="http://schemas.microsoft.com/office/drawing/2014/main" id="{D3812D44-5689-4B4A-BA2F-F22AE088AC24}"/>
            </a:ext>
          </a:extLst>
        </xdr:cNvPr>
        <xdr:cNvSpPr txBox="1"/>
      </xdr:nvSpPr>
      <xdr:spPr>
        <a:xfrm>
          <a:off x="184214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B342C146-4EDA-4C16-97CA-99E9C96CC6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90EC4BB6-7272-4B8F-BA4F-54AE376D33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D679F33C-7607-4A4C-9B77-8F8400A65E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は昭和５０年代に整備され、減価償却率が９８．５％と高い状態にあるが、比較的利用率が高く、設備等に関する中長期保全計画を定め保守・管理を計画的に実施してきたことにより、その殆どの施設が現在においても使用可能となっている。また、保健福祉センターが平成１１年８月と比較的新しい建物であるため、全国平均の有形固定資産減価償却率と比較して低くなっていると考えられる。福祉施設はいずれも耐用年数を越えているが、改修を行っていないため減価償却率が９９．７％と類似団体平均を大きく上回っていることから利用率や建物の安全性を考慮し今後のストックマネジメントの効率化を図る必要がある。役場庁舎の減価償却率は６０．９％と全国平均を上回り、類似団体平均と同水準であり、平成３年８月の供用開始から３０年超が経過するため、今後は財政状況を見ながら一部改修を検討する。</a:t>
          </a:r>
        </a:p>
        <a:p>
          <a:r>
            <a:rPr kumimoji="1" lang="ja-JP" altLang="en-US" sz="1300">
              <a:latin typeface="ＭＳ Ｐゴシック" panose="020B0600070205080204" pitchFamily="50" charset="-128"/>
              <a:ea typeface="ＭＳ Ｐゴシック" panose="020B0600070205080204" pitchFamily="50" charset="-128"/>
            </a:rPr>
            <a:t>　総じて、平成の市町村合併をしていないため、現時点においては公共施設の配置は適正であると考えるが、平成２９年３月に策定された「鶴田町公共施設等総合管理計画」に基づき、建物及び設備の更新を進める必要があり、今後も長寿命化を図りながらコスト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83</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84</v>
      </c>
      <c r="C2" s="182"/>
      <c r="D2" s="183"/>
    </row>
    <row r="3" spans="1:119" ht="18.75" customHeight="1" thickBot="1" x14ac:dyDescent="0.2">
      <c r="A3" s="181"/>
      <c r="B3" s="628" t="s">
        <v>85</v>
      </c>
      <c r="C3" s="629"/>
      <c r="D3" s="629"/>
      <c r="E3" s="630"/>
      <c r="F3" s="630"/>
      <c r="G3" s="630"/>
      <c r="H3" s="630"/>
      <c r="I3" s="630"/>
      <c r="J3" s="630"/>
      <c r="K3" s="630"/>
      <c r="L3" s="630" t="s">
        <v>86</v>
      </c>
      <c r="M3" s="630"/>
      <c r="N3" s="630"/>
      <c r="O3" s="630"/>
      <c r="P3" s="630"/>
      <c r="Q3" s="630"/>
      <c r="R3" s="633"/>
      <c r="S3" s="633"/>
      <c r="T3" s="633"/>
      <c r="U3" s="633"/>
      <c r="V3" s="634"/>
      <c r="W3" s="524" t="s">
        <v>87</v>
      </c>
      <c r="X3" s="525"/>
      <c r="Y3" s="525"/>
      <c r="Z3" s="525"/>
      <c r="AA3" s="525"/>
      <c r="AB3" s="629"/>
      <c r="AC3" s="633" t="s">
        <v>88</v>
      </c>
      <c r="AD3" s="525"/>
      <c r="AE3" s="525"/>
      <c r="AF3" s="525"/>
      <c r="AG3" s="525"/>
      <c r="AH3" s="525"/>
      <c r="AI3" s="525"/>
      <c r="AJ3" s="525"/>
      <c r="AK3" s="525"/>
      <c r="AL3" s="595"/>
      <c r="AM3" s="524" t="s">
        <v>89</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90</v>
      </c>
      <c r="BO3" s="525"/>
      <c r="BP3" s="525"/>
      <c r="BQ3" s="525"/>
      <c r="BR3" s="525"/>
      <c r="BS3" s="525"/>
      <c r="BT3" s="525"/>
      <c r="BU3" s="595"/>
      <c r="BV3" s="524" t="s">
        <v>91</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92</v>
      </c>
      <c r="CU3" s="525"/>
      <c r="CV3" s="525"/>
      <c r="CW3" s="525"/>
      <c r="CX3" s="525"/>
      <c r="CY3" s="525"/>
      <c r="CZ3" s="525"/>
      <c r="DA3" s="595"/>
      <c r="DB3" s="524" t="s">
        <v>93</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94</v>
      </c>
      <c r="AZ4" s="448"/>
      <c r="BA4" s="448"/>
      <c r="BB4" s="448"/>
      <c r="BC4" s="448"/>
      <c r="BD4" s="448"/>
      <c r="BE4" s="448"/>
      <c r="BF4" s="448"/>
      <c r="BG4" s="448"/>
      <c r="BH4" s="448"/>
      <c r="BI4" s="448"/>
      <c r="BJ4" s="448"/>
      <c r="BK4" s="448"/>
      <c r="BL4" s="448"/>
      <c r="BM4" s="449"/>
      <c r="BN4" s="450">
        <v>7706492</v>
      </c>
      <c r="BO4" s="451"/>
      <c r="BP4" s="451"/>
      <c r="BQ4" s="451"/>
      <c r="BR4" s="451"/>
      <c r="BS4" s="451"/>
      <c r="BT4" s="451"/>
      <c r="BU4" s="452"/>
      <c r="BV4" s="450">
        <v>7485921</v>
      </c>
      <c r="BW4" s="451"/>
      <c r="BX4" s="451"/>
      <c r="BY4" s="451"/>
      <c r="BZ4" s="451"/>
      <c r="CA4" s="451"/>
      <c r="CB4" s="451"/>
      <c r="CC4" s="452"/>
      <c r="CD4" s="621" t="s">
        <v>95</v>
      </c>
      <c r="CE4" s="622"/>
      <c r="CF4" s="622"/>
      <c r="CG4" s="622"/>
      <c r="CH4" s="622"/>
      <c r="CI4" s="622"/>
      <c r="CJ4" s="622"/>
      <c r="CK4" s="622"/>
      <c r="CL4" s="622"/>
      <c r="CM4" s="622"/>
      <c r="CN4" s="622"/>
      <c r="CO4" s="622"/>
      <c r="CP4" s="622"/>
      <c r="CQ4" s="622"/>
      <c r="CR4" s="622"/>
      <c r="CS4" s="623"/>
      <c r="CT4" s="624">
        <v>11.8</v>
      </c>
      <c r="CU4" s="625"/>
      <c r="CV4" s="625"/>
      <c r="CW4" s="625"/>
      <c r="CX4" s="625"/>
      <c r="CY4" s="625"/>
      <c r="CZ4" s="625"/>
      <c r="DA4" s="626"/>
      <c r="DB4" s="624">
        <v>13.1</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96</v>
      </c>
      <c r="AN5" s="429"/>
      <c r="AO5" s="429"/>
      <c r="AP5" s="429"/>
      <c r="AQ5" s="429"/>
      <c r="AR5" s="429"/>
      <c r="AS5" s="429"/>
      <c r="AT5" s="430"/>
      <c r="AU5" s="502" t="s">
        <v>97</v>
      </c>
      <c r="AV5" s="503"/>
      <c r="AW5" s="503"/>
      <c r="AX5" s="503"/>
      <c r="AY5" s="435" t="s">
        <v>98</v>
      </c>
      <c r="AZ5" s="436"/>
      <c r="BA5" s="436"/>
      <c r="BB5" s="436"/>
      <c r="BC5" s="436"/>
      <c r="BD5" s="436"/>
      <c r="BE5" s="436"/>
      <c r="BF5" s="436"/>
      <c r="BG5" s="436"/>
      <c r="BH5" s="436"/>
      <c r="BI5" s="436"/>
      <c r="BJ5" s="436"/>
      <c r="BK5" s="436"/>
      <c r="BL5" s="436"/>
      <c r="BM5" s="437"/>
      <c r="BN5" s="455">
        <v>7201692</v>
      </c>
      <c r="BO5" s="456"/>
      <c r="BP5" s="456"/>
      <c r="BQ5" s="456"/>
      <c r="BR5" s="456"/>
      <c r="BS5" s="456"/>
      <c r="BT5" s="456"/>
      <c r="BU5" s="457"/>
      <c r="BV5" s="455">
        <v>6872045</v>
      </c>
      <c r="BW5" s="456"/>
      <c r="BX5" s="456"/>
      <c r="BY5" s="456"/>
      <c r="BZ5" s="456"/>
      <c r="CA5" s="456"/>
      <c r="CB5" s="456"/>
      <c r="CC5" s="457"/>
      <c r="CD5" s="464" t="s">
        <v>99</v>
      </c>
      <c r="CE5" s="409"/>
      <c r="CF5" s="409"/>
      <c r="CG5" s="409"/>
      <c r="CH5" s="409"/>
      <c r="CI5" s="409"/>
      <c r="CJ5" s="409"/>
      <c r="CK5" s="409"/>
      <c r="CL5" s="409"/>
      <c r="CM5" s="409"/>
      <c r="CN5" s="409"/>
      <c r="CO5" s="409"/>
      <c r="CP5" s="409"/>
      <c r="CQ5" s="409"/>
      <c r="CR5" s="409"/>
      <c r="CS5" s="465"/>
      <c r="CT5" s="425">
        <v>95.2</v>
      </c>
      <c r="CU5" s="426"/>
      <c r="CV5" s="426"/>
      <c r="CW5" s="426"/>
      <c r="CX5" s="426"/>
      <c r="CY5" s="426"/>
      <c r="CZ5" s="426"/>
      <c r="DA5" s="427"/>
      <c r="DB5" s="425">
        <v>85.2</v>
      </c>
      <c r="DC5" s="426"/>
      <c r="DD5" s="426"/>
      <c r="DE5" s="426"/>
      <c r="DF5" s="426"/>
      <c r="DG5" s="426"/>
      <c r="DH5" s="426"/>
      <c r="DI5" s="427"/>
    </row>
    <row r="6" spans="1:119" ht="18.75" customHeight="1" x14ac:dyDescent="0.15">
      <c r="A6" s="181"/>
      <c r="B6" s="601" t="s">
        <v>100</v>
      </c>
      <c r="C6" s="479"/>
      <c r="D6" s="479"/>
      <c r="E6" s="602"/>
      <c r="F6" s="602"/>
      <c r="G6" s="602"/>
      <c r="H6" s="602"/>
      <c r="I6" s="602"/>
      <c r="J6" s="602"/>
      <c r="K6" s="602"/>
      <c r="L6" s="602" t="s">
        <v>101</v>
      </c>
      <c r="M6" s="602"/>
      <c r="N6" s="602"/>
      <c r="O6" s="602"/>
      <c r="P6" s="602"/>
      <c r="Q6" s="602"/>
      <c r="R6" s="477"/>
      <c r="S6" s="477"/>
      <c r="T6" s="477"/>
      <c r="U6" s="477"/>
      <c r="V6" s="608"/>
      <c r="W6" s="536" t="s">
        <v>102</v>
      </c>
      <c r="X6" s="478"/>
      <c r="Y6" s="478"/>
      <c r="Z6" s="478"/>
      <c r="AA6" s="478"/>
      <c r="AB6" s="479"/>
      <c r="AC6" s="613" t="s">
        <v>103</v>
      </c>
      <c r="AD6" s="614"/>
      <c r="AE6" s="614"/>
      <c r="AF6" s="614"/>
      <c r="AG6" s="614"/>
      <c r="AH6" s="614"/>
      <c r="AI6" s="614"/>
      <c r="AJ6" s="614"/>
      <c r="AK6" s="614"/>
      <c r="AL6" s="615"/>
      <c r="AM6" s="514" t="s">
        <v>104</v>
      </c>
      <c r="AN6" s="429"/>
      <c r="AO6" s="429"/>
      <c r="AP6" s="429"/>
      <c r="AQ6" s="429"/>
      <c r="AR6" s="429"/>
      <c r="AS6" s="429"/>
      <c r="AT6" s="430"/>
      <c r="AU6" s="502" t="s">
        <v>105</v>
      </c>
      <c r="AV6" s="503"/>
      <c r="AW6" s="503"/>
      <c r="AX6" s="503"/>
      <c r="AY6" s="435" t="s">
        <v>106</v>
      </c>
      <c r="AZ6" s="436"/>
      <c r="BA6" s="436"/>
      <c r="BB6" s="436"/>
      <c r="BC6" s="436"/>
      <c r="BD6" s="436"/>
      <c r="BE6" s="436"/>
      <c r="BF6" s="436"/>
      <c r="BG6" s="436"/>
      <c r="BH6" s="436"/>
      <c r="BI6" s="436"/>
      <c r="BJ6" s="436"/>
      <c r="BK6" s="436"/>
      <c r="BL6" s="436"/>
      <c r="BM6" s="437"/>
      <c r="BN6" s="455">
        <v>504800</v>
      </c>
      <c r="BO6" s="456"/>
      <c r="BP6" s="456"/>
      <c r="BQ6" s="456"/>
      <c r="BR6" s="456"/>
      <c r="BS6" s="456"/>
      <c r="BT6" s="456"/>
      <c r="BU6" s="457"/>
      <c r="BV6" s="455">
        <v>613876</v>
      </c>
      <c r="BW6" s="456"/>
      <c r="BX6" s="456"/>
      <c r="BY6" s="456"/>
      <c r="BZ6" s="456"/>
      <c r="CA6" s="456"/>
      <c r="CB6" s="456"/>
      <c r="CC6" s="457"/>
      <c r="CD6" s="464" t="s">
        <v>107</v>
      </c>
      <c r="CE6" s="409"/>
      <c r="CF6" s="409"/>
      <c r="CG6" s="409"/>
      <c r="CH6" s="409"/>
      <c r="CI6" s="409"/>
      <c r="CJ6" s="409"/>
      <c r="CK6" s="409"/>
      <c r="CL6" s="409"/>
      <c r="CM6" s="409"/>
      <c r="CN6" s="409"/>
      <c r="CO6" s="409"/>
      <c r="CP6" s="409"/>
      <c r="CQ6" s="409"/>
      <c r="CR6" s="409"/>
      <c r="CS6" s="465"/>
      <c r="CT6" s="598">
        <v>96.2</v>
      </c>
      <c r="CU6" s="599"/>
      <c r="CV6" s="599"/>
      <c r="CW6" s="599"/>
      <c r="CX6" s="599"/>
      <c r="CY6" s="599"/>
      <c r="CZ6" s="599"/>
      <c r="DA6" s="600"/>
      <c r="DB6" s="598">
        <v>88.3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108</v>
      </c>
      <c r="AN7" s="429"/>
      <c r="AO7" s="429"/>
      <c r="AP7" s="429"/>
      <c r="AQ7" s="429"/>
      <c r="AR7" s="429"/>
      <c r="AS7" s="429"/>
      <c r="AT7" s="430"/>
      <c r="AU7" s="502" t="s">
        <v>109</v>
      </c>
      <c r="AV7" s="503"/>
      <c r="AW7" s="503"/>
      <c r="AX7" s="503"/>
      <c r="AY7" s="435" t="s">
        <v>110</v>
      </c>
      <c r="AZ7" s="436"/>
      <c r="BA7" s="436"/>
      <c r="BB7" s="436"/>
      <c r="BC7" s="436"/>
      <c r="BD7" s="436"/>
      <c r="BE7" s="436"/>
      <c r="BF7" s="436"/>
      <c r="BG7" s="436"/>
      <c r="BH7" s="436"/>
      <c r="BI7" s="436"/>
      <c r="BJ7" s="436"/>
      <c r="BK7" s="436"/>
      <c r="BL7" s="436"/>
      <c r="BM7" s="437"/>
      <c r="BN7" s="455">
        <v>12488</v>
      </c>
      <c r="BO7" s="456"/>
      <c r="BP7" s="456"/>
      <c r="BQ7" s="456"/>
      <c r="BR7" s="456"/>
      <c r="BS7" s="456"/>
      <c r="BT7" s="456"/>
      <c r="BU7" s="457"/>
      <c r="BV7" s="455">
        <v>46744</v>
      </c>
      <c r="BW7" s="456"/>
      <c r="BX7" s="456"/>
      <c r="BY7" s="456"/>
      <c r="BZ7" s="456"/>
      <c r="CA7" s="456"/>
      <c r="CB7" s="456"/>
      <c r="CC7" s="457"/>
      <c r="CD7" s="464" t="s">
        <v>111</v>
      </c>
      <c r="CE7" s="409"/>
      <c r="CF7" s="409"/>
      <c r="CG7" s="409"/>
      <c r="CH7" s="409"/>
      <c r="CI7" s="409"/>
      <c r="CJ7" s="409"/>
      <c r="CK7" s="409"/>
      <c r="CL7" s="409"/>
      <c r="CM7" s="409"/>
      <c r="CN7" s="409"/>
      <c r="CO7" s="409"/>
      <c r="CP7" s="409"/>
      <c r="CQ7" s="409"/>
      <c r="CR7" s="409"/>
      <c r="CS7" s="465"/>
      <c r="CT7" s="455">
        <v>4165754</v>
      </c>
      <c r="CU7" s="456"/>
      <c r="CV7" s="456"/>
      <c r="CW7" s="456"/>
      <c r="CX7" s="456"/>
      <c r="CY7" s="456"/>
      <c r="CZ7" s="456"/>
      <c r="DA7" s="457"/>
      <c r="DB7" s="455">
        <v>4316659</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112</v>
      </c>
      <c r="AN8" s="429"/>
      <c r="AO8" s="429"/>
      <c r="AP8" s="429"/>
      <c r="AQ8" s="429"/>
      <c r="AR8" s="429"/>
      <c r="AS8" s="429"/>
      <c r="AT8" s="430"/>
      <c r="AU8" s="502" t="s">
        <v>97</v>
      </c>
      <c r="AV8" s="503"/>
      <c r="AW8" s="503"/>
      <c r="AX8" s="503"/>
      <c r="AY8" s="435" t="s">
        <v>113</v>
      </c>
      <c r="AZ8" s="436"/>
      <c r="BA8" s="436"/>
      <c r="BB8" s="436"/>
      <c r="BC8" s="436"/>
      <c r="BD8" s="436"/>
      <c r="BE8" s="436"/>
      <c r="BF8" s="436"/>
      <c r="BG8" s="436"/>
      <c r="BH8" s="436"/>
      <c r="BI8" s="436"/>
      <c r="BJ8" s="436"/>
      <c r="BK8" s="436"/>
      <c r="BL8" s="436"/>
      <c r="BM8" s="437"/>
      <c r="BN8" s="455">
        <v>492312</v>
      </c>
      <c r="BO8" s="456"/>
      <c r="BP8" s="456"/>
      <c r="BQ8" s="456"/>
      <c r="BR8" s="456"/>
      <c r="BS8" s="456"/>
      <c r="BT8" s="456"/>
      <c r="BU8" s="457"/>
      <c r="BV8" s="455">
        <v>567132</v>
      </c>
      <c r="BW8" s="456"/>
      <c r="BX8" s="456"/>
      <c r="BY8" s="456"/>
      <c r="BZ8" s="456"/>
      <c r="CA8" s="456"/>
      <c r="CB8" s="456"/>
      <c r="CC8" s="457"/>
      <c r="CD8" s="464" t="s">
        <v>114</v>
      </c>
      <c r="CE8" s="409"/>
      <c r="CF8" s="409"/>
      <c r="CG8" s="409"/>
      <c r="CH8" s="409"/>
      <c r="CI8" s="409"/>
      <c r="CJ8" s="409"/>
      <c r="CK8" s="409"/>
      <c r="CL8" s="409"/>
      <c r="CM8" s="409"/>
      <c r="CN8" s="409"/>
      <c r="CO8" s="409"/>
      <c r="CP8" s="409"/>
      <c r="CQ8" s="409"/>
      <c r="CR8" s="409"/>
      <c r="CS8" s="465"/>
      <c r="CT8" s="558">
        <v>0.27</v>
      </c>
      <c r="CU8" s="559"/>
      <c r="CV8" s="559"/>
      <c r="CW8" s="559"/>
      <c r="CX8" s="559"/>
      <c r="CY8" s="559"/>
      <c r="CZ8" s="559"/>
      <c r="DA8" s="560"/>
      <c r="DB8" s="558">
        <v>0.27</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8"/>
      <c r="L9" s="589" t="s">
        <v>116</v>
      </c>
      <c r="M9" s="590"/>
      <c r="N9" s="590"/>
      <c r="O9" s="590"/>
      <c r="P9" s="590"/>
      <c r="Q9" s="591"/>
      <c r="R9" s="592">
        <v>12074</v>
      </c>
      <c r="S9" s="593"/>
      <c r="T9" s="593"/>
      <c r="U9" s="593"/>
      <c r="V9" s="594"/>
      <c r="W9" s="524" t="s">
        <v>117</v>
      </c>
      <c r="X9" s="525"/>
      <c r="Y9" s="525"/>
      <c r="Z9" s="525"/>
      <c r="AA9" s="525"/>
      <c r="AB9" s="525"/>
      <c r="AC9" s="525"/>
      <c r="AD9" s="525"/>
      <c r="AE9" s="525"/>
      <c r="AF9" s="525"/>
      <c r="AG9" s="525"/>
      <c r="AH9" s="525"/>
      <c r="AI9" s="525"/>
      <c r="AJ9" s="525"/>
      <c r="AK9" s="525"/>
      <c r="AL9" s="595"/>
      <c r="AM9" s="514" t="s">
        <v>118</v>
      </c>
      <c r="AN9" s="429"/>
      <c r="AO9" s="429"/>
      <c r="AP9" s="429"/>
      <c r="AQ9" s="429"/>
      <c r="AR9" s="429"/>
      <c r="AS9" s="429"/>
      <c r="AT9" s="430"/>
      <c r="AU9" s="502" t="s">
        <v>97</v>
      </c>
      <c r="AV9" s="503"/>
      <c r="AW9" s="503"/>
      <c r="AX9" s="503"/>
      <c r="AY9" s="435" t="s">
        <v>119</v>
      </c>
      <c r="AZ9" s="436"/>
      <c r="BA9" s="436"/>
      <c r="BB9" s="436"/>
      <c r="BC9" s="436"/>
      <c r="BD9" s="436"/>
      <c r="BE9" s="436"/>
      <c r="BF9" s="436"/>
      <c r="BG9" s="436"/>
      <c r="BH9" s="436"/>
      <c r="BI9" s="436"/>
      <c r="BJ9" s="436"/>
      <c r="BK9" s="436"/>
      <c r="BL9" s="436"/>
      <c r="BM9" s="437"/>
      <c r="BN9" s="455">
        <v>-74820</v>
      </c>
      <c r="BO9" s="456"/>
      <c r="BP9" s="456"/>
      <c r="BQ9" s="456"/>
      <c r="BR9" s="456"/>
      <c r="BS9" s="456"/>
      <c r="BT9" s="456"/>
      <c r="BU9" s="457"/>
      <c r="BV9" s="455">
        <v>171488</v>
      </c>
      <c r="BW9" s="456"/>
      <c r="BX9" s="456"/>
      <c r="BY9" s="456"/>
      <c r="BZ9" s="456"/>
      <c r="CA9" s="456"/>
      <c r="CB9" s="456"/>
      <c r="CC9" s="457"/>
      <c r="CD9" s="464" t="s">
        <v>120</v>
      </c>
      <c r="CE9" s="409"/>
      <c r="CF9" s="409"/>
      <c r="CG9" s="409"/>
      <c r="CH9" s="409"/>
      <c r="CI9" s="409"/>
      <c r="CJ9" s="409"/>
      <c r="CK9" s="409"/>
      <c r="CL9" s="409"/>
      <c r="CM9" s="409"/>
      <c r="CN9" s="409"/>
      <c r="CO9" s="409"/>
      <c r="CP9" s="409"/>
      <c r="CQ9" s="409"/>
      <c r="CR9" s="409"/>
      <c r="CS9" s="465"/>
      <c r="CT9" s="425">
        <v>10.4</v>
      </c>
      <c r="CU9" s="426"/>
      <c r="CV9" s="426"/>
      <c r="CW9" s="426"/>
      <c r="CX9" s="426"/>
      <c r="CY9" s="426"/>
      <c r="CZ9" s="426"/>
      <c r="DA9" s="427"/>
      <c r="DB9" s="425">
        <v>9.6999999999999993</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121</v>
      </c>
      <c r="M10" s="429"/>
      <c r="N10" s="429"/>
      <c r="O10" s="429"/>
      <c r="P10" s="429"/>
      <c r="Q10" s="430"/>
      <c r="R10" s="431">
        <v>13392</v>
      </c>
      <c r="S10" s="432"/>
      <c r="T10" s="432"/>
      <c r="U10" s="432"/>
      <c r="V10" s="434"/>
      <c r="W10" s="596"/>
      <c r="X10" s="406"/>
      <c r="Y10" s="406"/>
      <c r="Z10" s="406"/>
      <c r="AA10" s="406"/>
      <c r="AB10" s="406"/>
      <c r="AC10" s="406"/>
      <c r="AD10" s="406"/>
      <c r="AE10" s="406"/>
      <c r="AF10" s="406"/>
      <c r="AG10" s="406"/>
      <c r="AH10" s="406"/>
      <c r="AI10" s="406"/>
      <c r="AJ10" s="406"/>
      <c r="AK10" s="406"/>
      <c r="AL10" s="597"/>
      <c r="AM10" s="514" t="s">
        <v>122</v>
      </c>
      <c r="AN10" s="429"/>
      <c r="AO10" s="429"/>
      <c r="AP10" s="429"/>
      <c r="AQ10" s="429"/>
      <c r="AR10" s="429"/>
      <c r="AS10" s="429"/>
      <c r="AT10" s="430"/>
      <c r="AU10" s="502" t="s">
        <v>123</v>
      </c>
      <c r="AV10" s="503"/>
      <c r="AW10" s="503"/>
      <c r="AX10" s="503"/>
      <c r="AY10" s="435" t="s">
        <v>124</v>
      </c>
      <c r="AZ10" s="436"/>
      <c r="BA10" s="436"/>
      <c r="BB10" s="436"/>
      <c r="BC10" s="436"/>
      <c r="BD10" s="436"/>
      <c r="BE10" s="436"/>
      <c r="BF10" s="436"/>
      <c r="BG10" s="436"/>
      <c r="BH10" s="436"/>
      <c r="BI10" s="436"/>
      <c r="BJ10" s="436"/>
      <c r="BK10" s="436"/>
      <c r="BL10" s="436"/>
      <c r="BM10" s="437"/>
      <c r="BN10" s="455">
        <v>15</v>
      </c>
      <c r="BO10" s="456"/>
      <c r="BP10" s="456"/>
      <c r="BQ10" s="456"/>
      <c r="BR10" s="456"/>
      <c r="BS10" s="456"/>
      <c r="BT10" s="456"/>
      <c r="BU10" s="457"/>
      <c r="BV10" s="455">
        <v>195352</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126</v>
      </c>
      <c r="M11" s="411"/>
      <c r="N11" s="411"/>
      <c r="O11" s="411"/>
      <c r="P11" s="411"/>
      <c r="Q11" s="412"/>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4" t="s">
        <v>128</v>
      </c>
      <c r="AN11" s="429"/>
      <c r="AO11" s="429"/>
      <c r="AP11" s="429"/>
      <c r="AQ11" s="429"/>
      <c r="AR11" s="429"/>
      <c r="AS11" s="429"/>
      <c r="AT11" s="430"/>
      <c r="AU11" s="502" t="s">
        <v>97</v>
      </c>
      <c r="AV11" s="503"/>
      <c r="AW11" s="503"/>
      <c r="AX11" s="503"/>
      <c r="AY11" s="435" t="s">
        <v>129</v>
      </c>
      <c r="AZ11" s="436"/>
      <c r="BA11" s="436"/>
      <c r="BB11" s="436"/>
      <c r="BC11" s="436"/>
      <c r="BD11" s="436"/>
      <c r="BE11" s="436"/>
      <c r="BF11" s="436"/>
      <c r="BG11" s="436"/>
      <c r="BH11" s="436"/>
      <c r="BI11" s="436"/>
      <c r="BJ11" s="436"/>
      <c r="BK11" s="436"/>
      <c r="BL11" s="436"/>
      <c r="BM11" s="437"/>
      <c r="BN11" s="455">
        <v>2814</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11988</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137</v>
      </c>
      <c r="AV12" s="503"/>
      <c r="AW12" s="503"/>
      <c r="AX12" s="503"/>
      <c r="AY12" s="435" t="s">
        <v>138</v>
      </c>
      <c r="AZ12" s="436"/>
      <c r="BA12" s="436"/>
      <c r="BB12" s="436"/>
      <c r="BC12" s="436"/>
      <c r="BD12" s="436"/>
      <c r="BE12" s="436"/>
      <c r="BF12" s="436"/>
      <c r="BG12" s="436"/>
      <c r="BH12" s="436"/>
      <c r="BI12" s="436"/>
      <c r="BJ12" s="436"/>
      <c r="BK12" s="436"/>
      <c r="BL12" s="436"/>
      <c r="BM12" s="437"/>
      <c r="BN12" s="455">
        <v>187759</v>
      </c>
      <c r="BO12" s="456"/>
      <c r="BP12" s="456"/>
      <c r="BQ12" s="456"/>
      <c r="BR12" s="456"/>
      <c r="BS12" s="456"/>
      <c r="BT12" s="456"/>
      <c r="BU12" s="457"/>
      <c r="BV12" s="455">
        <v>46459</v>
      </c>
      <c r="BW12" s="456"/>
      <c r="BX12" s="456"/>
      <c r="BY12" s="456"/>
      <c r="BZ12" s="456"/>
      <c r="CA12" s="456"/>
      <c r="CB12" s="456"/>
      <c r="CC12" s="457"/>
      <c r="CD12" s="464" t="s">
        <v>139</v>
      </c>
      <c r="CE12" s="409"/>
      <c r="CF12" s="409"/>
      <c r="CG12" s="409"/>
      <c r="CH12" s="409"/>
      <c r="CI12" s="409"/>
      <c r="CJ12" s="409"/>
      <c r="CK12" s="409"/>
      <c r="CL12" s="409"/>
      <c r="CM12" s="409"/>
      <c r="CN12" s="409"/>
      <c r="CO12" s="409"/>
      <c r="CP12" s="409"/>
      <c r="CQ12" s="409"/>
      <c r="CR12" s="409"/>
      <c r="CS12" s="465"/>
      <c r="CT12" s="558" t="s">
        <v>131</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141</v>
      </c>
      <c r="N13" s="546"/>
      <c r="O13" s="546"/>
      <c r="P13" s="546"/>
      <c r="Q13" s="547"/>
      <c r="R13" s="548">
        <v>11970</v>
      </c>
      <c r="S13" s="549"/>
      <c r="T13" s="549"/>
      <c r="U13" s="549"/>
      <c r="V13" s="550"/>
      <c r="W13" s="536" t="s">
        <v>142</v>
      </c>
      <c r="X13" s="478"/>
      <c r="Y13" s="478"/>
      <c r="Z13" s="478"/>
      <c r="AA13" s="478"/>
      <c r="AB13" s="479"/>
      <c r="AC13" s="431">
        <v>2016</v>
      </c>
      <c r="AD13" s="432"/>
      <c r="AE13" s="432"/>
      <c r="AF13" s="432"/>
      <c r="AG13" s="433"/>
      <c r="AH13" s="431">
        <v>2475</v>
      </c>
      <c r="AI13" s="432"/>
      <c r="AJ13" s="432"/>
      <c r="AK13" s="432"/>
      <c r="AL13" s="434"/>
      <c r="AM13" s="514" t="s">
        <v>143</v>
      </c>
      <c r="AN13" s="429"/>
      <c r="AO13" s="429"/>
      <c r="AP13" s="429"/>
      <c r="AQ13" s="429"/>
      <c r="AR13" s="429"/>
      <c r="AS13" s="429"/>
      <c r="AT13" s="430"/>
      <c r="AU13" s="502" t="s">
        <v>144</v>
      </c>
      <c r="AV13" s="503"/>
      <c r="AW13" s="503"/>
      <c r="AX13" s="503"/>
      <c r="AY13" s="435" t="s">
        <v>145</v>
      </c>
      <c r="AZ13" s="436"/>
      <c r="BA13" s="436"/>
      <c r="BB13" s="436"/>
      <c r="BC13" s="436"/>
      <c r="BD13" s="436"/>
      <c r="BE13" s="436"/>
      <c r="BF13" s="436"/>
      <c r="BG13" s="436"/>
      <c r="BH13" s="436"/>
      <c r="BI13" s="436"/>
      <c r="BJ13" s="436"/>
      <c r="BK13" s="436"/>
      <c r="BL13" s="436"/>
      <c r="BM13" s="437"/>
      <c r="BN13" s="455">
        <v>-259750</v>
      </c>
      <c r="BO13" s="456"/>
      <c r="BP13" s="456"/>
      <c r="BQ13" s="456"/>
      <c r="BR13" s="456"/>
      <c r="BS13" s="456"/>
      <c r="BT13" s="456"/>
      <c r="BU13" s="457"/>
      <c r="BV13" s="455">
        <v>320381</v>
      </c>
      <c r="BW13" s="456"/>
      <c r="BX13" s="456"/>
      <c r="BY13" s="456"/>
      <c r="BZ13" s="456"/>
      <c r="CA13" s="456"/>
      <c r="CB13" s="456"/>
      <c r="CC13" s="457"/>
      <c r="CD13" s="464" t="s">
        <v>146</v>
      </c>
      <c r="CE13" s="409"/>
      <c r="CF13" s="409"/>
      <c r="CG13" s="409"/>
      <c r="CH13" s="409"/>
      <c r="CI13" s="409"/>
      <c r="CJ13" s="409"/>
      <c r="CK13" s="409"/>
      <c r="CL13" s="409"/>
      <c r="CM13" s="409"/>
      <c r="CN13" s="409"/>
      <c r="CO13" s="409"/>
      <c r="CP13" s="409"/>
      <c r="CQ13" s="409"/>
      <c r="CR13" s="409"/>
      <c r="CS13" s="465"/>
      <c r="CT13" s="425">
        <v>11.9</v>
      </c>
      <c r="CU13" s="426"/>
      <c r="CV13" s="426"/>
      <c r="CW13" s="426"/>
      <c r="CX13" s="426"/>
      <c r="CY13" s="426"/>
      <c r="CZ13" s="426"/>
      <c r="DA13" s="427"/>
      <c r="DB13" s="425">
        <v>12.2</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147</v>
      </c>
      <c r="M14" s="582"/>
      <c r="N14" s="582"/>
      <c r="O14" s="582"/>
      <c r="P14" s="582"/>
      <c r="Q14" s="583"/>
      <c r="R14" s="548">
        <v>12238</v>
      </c>
      <c r="S14" s="549"/>
      <c r="T14" s="549"/>
      <c r="U14" s="549"/>
      <c r="V14" s="550"/>
      <c r="W14" s="551"/>
      <c r="X14" s="481"/>
      <c r="Y14" s="481"/>
      <c r="Z14" s="481"/>
      <c r="AA14" s="481"/>
      <c r="AB14" s="482"/>
      <c r="AC14" s="541">
        <v>32.6</v>
      </c>
      <c r="AD14" s="542"/>
      <c r="AE14" s="542"/>
      <c r="AF14" s="542"/>
      <c r="AG14" s="543"/>
      <c r="AH14" s="541">
        <v>34.9</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148</v>
      </c>
      <c r="CE14" s="462"/>
      <c r="CF14" s="462"/>
      <c r="CG14" s="462"/>
      <c r="CH14" s="462"/>
      <c r="CI14" s="462"/>
      <c r="CJ14" s="462"/>
      <c r="CK14" s="462"/>
      <c r="CL14" s="462"/>
      <c r="CM14" s="462"/>
      <c r="CN14" s="462"/>
      <c r="CO14" s="462"/>
      <c r="CP14" s="462"/>
      <c r="CQ14" s="462"/>
      <c r="CR14" s="462"/>
      <c r="CS14" s="463"/>
      <c r="CT14" s="552">
        <v>113.8</v>
      </c>
      <c r="CU14" s="553"/>
      <c r="CV14" s="553"/>
      <c r="CW14" s="553"/>
      <c r="CX14" s="553"/>
      <c r="CY14" s="553"/>
      <c r="CZ14" s="553"/>
      <c r="DA14" s="554"/>
      <c r="DB14" s="552">
        <v>111.1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149</v>
      </c>
      <c r="N15" s="546"/>
      <c r="O15" s="546"/>
      <c r="P15" s="546"/>
      <c r="Q15" s="547"/>
      <c r="R15" s="548">
        <v>12224</v>
      </c>
      <c r="S15" s="549"/>
      <c r="T15" s="549"/>
      <c r="U15" s="549"/>
      <c r="V15" s="550"/>
      <c r="W15" s="536" t="s">
        <v>150</v>
      </c>
      <c r="X15" s="478"/>
      <c r="Y15" s="478"/>
      <c r="Z15" s="478"/>
      <c r="AA15" s="478"/>
      <c r="AB15" s="479"/>
      <c r="AC15" s="431">
        <v>1135</v>
      </c>
      <c r="AD15" s="432"/>
      <c r="AE15" s="432"/>
      <c r="AF15" s="432"/>
      <c r="AG15" s="433"/>
      <c r="AH15" s="431">
        <v>1311</v>
      </c>
      <c r="AI15" s="432"/>
      <c r="AJ15" s="432"/>
      <c r="AK15" s="432"/>
      <c r="AL15" s="434"/>
      <c r="AM15" s="514"/>
      <c r="AN15" s="429"/>
      <c r="AO15" s="429"/>
      <c r="AP15" s="429"/>
      <c r="AQ15" s="429"/>
      <c r="AR15" s="429"/>
      <c r="AS15" s="429"/>
      <c r="AT15" s="430"/>
      <c r="AU15" s="502"/>
      <c r="AV15" s="503"/>
      <c r="AW15" s="503"/>
      <c r="AX15" s="503"/>
      <c r="AY15" s="447" t="s">
        <v>151</v>
      </c>
      <c r="AZ15" s="448"/>
      <c r="BA15" s="448"/>
      <c r="BB15" s="448"/>
      <c r="BC15" s="448"/>
      <c r="BD15" s="448"/>
      <c r="BE15" s="448"/>
      <c r="BF15" s="448"/>
      <c r="BG15" s="448"/>
      <c r="BH15" s="448"/>
      <c r="BI15" s="448"/>
      <c r="BJ15" s="448"/>
      <c r="BK15" s="448"/>
      <c r="BL15" s="448"/>
      <c r="BM15" s="449"/>
      <c r="BN15" s="450">
        <v>1017149</v>
      </c>
      <c r="BO15" s="451"/>
      <c r="BP15" s="451"/>
      <c r="BQ15" s="451"/>
      <c r="BR15" s="451"/>
      <c r="BS15" s="451"/>
      <c r="BT15" s="451"/>
      <c r="BU15" s="452"/>
      <c r="BV15" s="450">
        <v>1010064</v>
      </c>
      <c r="BW15" s="451"/>
      <c r="BX15" s="451"/>
      <c r="BY15" s="451"/>
      <c r="BZ15" s="451"/>
      <c r="CA15" s="451"/>
      <c r="CB15" s="451"/>
      <c r="CC15" s="452"/>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153</v>
      </c>
      <c r="M16" s="539"/>
      <c r="N16" s="539"/>
      <c r="O16" s="539"/>
      <c r="P16" s="539"/>
      <c r="Q16" s="540"/>
      <c r="R16" s="533" t="s">
        <v>154</v>
      </c>
      <c r="S16" s="534"/>
      <c r="T16" s="534"/>
      <c r="U16" s="534"/>
      <c r="V16" s="535"/>
      <c r="W16" s="551"/>
      <c r="X16" s="481"/>
      <c r="Y16" s="481"/>
      <c r="Z16" s="481"/>
      <c r="AA16" s="481"/>
      <c r="AB16" s="482"/>
      <c r="AC16" s="541">
        <v>18.3</v>
      </c>
      <c r="AD16" s="542"/>
      <c r="AE16" s="542"/>
      <c r="AF16" s="542"/>
      <c r="AG16" s="543"/>
      <c r="AH16" s="541">
        <v>18.5</v>
      </c>
      <c r="AI16" s="542"/>
      <c r="AJ16" s="542"/>
      <c r="AK16" s="542"/>
      <c r="AL16" s="544"/>
      <c r="AM16" s="514"/>
      <c r="AN16" s="429"/>
      <c r="AO16" s="429"/>
      <c r="AP16" s="429"/>
      <c r="AQ16" s="429"/>
      <c r="AR16" s="429"/>
      <c r="AS16" s="429"/>
      <c r="AT16" s="430"/>
      <c r="AU16" s="502"/>
      <c r="AV16" s="503"/>
      <c r="AW16" s="503"/>
      <c r="AX16" s="503"/>
      <c r="AY16" s="435" t="s">
        <v>155</v>
      </c>
      <c r="AZ16" s="436"/>
      <c r="BA16" s="436"/>
      <c r="BB16" s="436"/>
      <c r="BC16" s="436"/>
      <c r="BD16" s="436"/>
      <c r="BE16" s="436"/>
      <c r="BF16" s="436"/>
      <c r="BG16" s="436"/>
      <c r="BH16" s="436"/>
      <c r="BI16" s="436"/>
      <c r="BJ16" s="436"/>
      <c r="BK16" s="436"/>
      <c r="BL16" s="436"/>
      <c r="BM16" s="437"/>
      <c r="BN16" s="455">
        <v>3883707</v>
      </c>
      <c r="BO16" s="456"/>
      <c r="BP16" s="456"/>
      <c r="BQ16" s="456"/>
      <c r="BR16" s="456"/>
      <c r="BS16" s="456"/>
      <c r="BT16" s="456"/>
      <c r="BU16" s="457"/>
      <c r="BV16" s="455">
        <v>3898963</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156</v>
      </c>
      <c r="N17" s="531"/>
      <c r="O17" s="531"/>
      <c r="P17" s="531"/>
      <c r="Q17" s="532"/>
      <c r="R17" s="533" t="s">
        <v>157</v>
      </c>
      <c r="S17" s="534"/>
      <c r="T17" s="534"/>
      <c r="U17" s="534"/>
      <c r="V17" s="535"/>
      <c r="W17" s="536" t="s">
        <v>158</v>
      </c>
      <c r="X17" s="478"/>
      <c r="Y17" s="478"/>
      <c r="Z17" s="478"/>
      <c r="AA17" s="478"/>
      <c r="AB17" s="479"/>
      <c r="AC17" s="431">
        <v>3035</v>
      </c>
      <c r="AD17" s="432"/>
      <c r="AE17" s="432"/>
      <c r="AF17" s="432"/>
      <c r="AG17" s="433"/>
      <c r="AH17" s="431">
        <v>3301</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1257582</v>
      </c>
      <c r="BO17" s="456"/>
      <c r="BP17" s="456"/>
      <c r="BQ17" s="456"/>
      <c r="BR17" s="456"/>
      <c r="BS17" s="456"/>
      <c r="BT17" s="456"/>
      <c r="BU17" s="457"/>
      <c r="BV17" s="455">
        <v>1242000</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160</v>
      </c>
      <c r="C18" s="508"/>
      <c r="D18" s="508"/>
      <c r="E18" s="509"/>
      <c r="F18" s="509"/>
      <c r="G18" s="509"/>
      <c r="H18" s="509"/>
      <c r="I18" s="509"/>
      <c r="J18" s="509"/>
      <c r="K18" s="509"/>
      <c r="L18" s="510">
        <v>46.43</v>
      </c>
      <c r="M18" s="510"/>
      <c r="N18" s="510"/>
      <c r="O18" s="510"/>
      <c r="P18" s="510"/>
      <c r="Q18" s="510"/>
      <c r="R18" s="511"/>
      <c r="S18" s="511"/>
      <c r="T18" s="511"/>
      <c r="U18" s="511"/>
      <c r="V18" s="512"/>
      <c r="W18" s="526"/>
      <c r="X18" s="527"/>
      <c r="Y18" s="527"/>
      <c r="Z18" s="527"/>
      <c r="AA18" s="527"/>
      <c r="AB18" s="537"/>
      <c r="AC18" s="419">
        <v>49.1</v>
      </c>
      <c r="AD18" s="420"/>
      <c r="AE18" s="420"/>
      <c r="AF18" s="420"/>
      <c r="AG18" s="513"/>
      <c r="AH18" s="419">
        <v>46.6</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4040602</v>
      </c>
      <c r="BO18" s="456"/>
      <c r="BP18" s="456"/>
      <c r="BQ18" s="456"/>
      <c r="BR18" s="456"/>
      <c r="BS18" s="456"/>
      <c r="BT18" s="456"/>
      <c r="BU18" s="457"/>
      <c r="BV18" s="455">
        <v>3762084</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162</v>
      </c>
      <c r="C19" s="508"/>
      <c r="D19" s="508"/>
      <c r="E19" s="509"/>
      <c r="F19" s="509"/>
      <c r="G19" s="509"/>
      <c r="H19" s="509"/>
      <c r="I19" s="509"/>
      <c r="J19" s="509"/>
      <c r="K19" s="509"/>
      <c r="L19" s="515">
        <v>260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5125241</v>
      </c>
      <c r="BO19" s="456"/>
      <c r="BP19" s="456"/>
      <c r="BQ19" s="456"/>
      <c r="BR19" s="456"/>
      <c r="BS19" s="456"/>
      <c r="BT19" s="456"/>
      <c r="BU19" s="457"/>
      <c r="BV19" s="455">
        <v>5045837</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164</v>
      </c>
      <c r="C20" s="508"/>
      <c r="D20" s="508"/>
      <c r="E20" s="509"/>
      <c r="F20" s="509"/>
      <c r="G20" s="509"/>
      <c r="H20" s="509"/>
      <c r="I20" s="509"/>
      <c r="J20" s="509"/>
      <c r="K20" s="509"/>
      <c r="L20" s="515">
        <v>4256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7932148</v>
      </c>
      <c r="BO22" s="451"/>
      <c r="BP22" s="451"/>
      <c r="BQ22" s="451"/>
      <c r="BR22" s="451"/>
      <c r="BS22" s="451"/>
      <c r="BT22" s="451"/>
      <c r="BU22" s="452"/>
      <c r="BV22" s="450">
        <v>7903646</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5660780</v>
      </c>
      <c r="BO23" s="456"/>
      <c r="BP23" s="456"/>
      <c r="BQ23" s="456"/>
      <c r="BR23" s="456"/>
      <c r="BS23" s="456"/>
      <c r="BT23" s="456"/>
      <c r="BU23" s="457"/>
      <c r="BV23" s="455">
        <v>5439077</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174</v>
      </c>
      <c r="F24" s="429"/>
      <c r="G24" s="429"/>
      <c r="H24" s="429"/>
      <c r="I24" s="429"/>
      <c r="J24" s="429"/>
      <c r="K24" s="430"/>
      <c r="L24" s="431">
        <v>1</v>
      </c>
      <c r="M24" s="432"/>
      <c r="N24" s="432"/>
      <c r="O24" s="432"/>
      <c r="P24" s="433"/>
      <c r="Q24" s="431">
        <v>7030</v>
      </c>
      <c r="R24" s="432"/>
      <c r="S24" s="432"/>
      <c r="T24" s="432"/>
      <c r="U24" s="432"/>
      <c r="V24" s="433"/>
      <c r="W24" s="490"/>
      <c r="X24" s="472"/>
      <c r="Y24" s="473"/>
      <c r="Z24" s="428" t="s">
        <v>175</v>
      </c>
      <c r="AA24" s="429"/>
      <c r="AB24" s="429"/>
      <c r="AC24" s="429"/>
      <c r="AD24" s="429"/>
      <c r="AE24" s="429"/>
      <c r="AF24" s="429"/>
      <c r="AG24" s="430"/>
      <c r="AH24" s="431">
        <v>97</v>
      </c>
      <c r="AI24" s="432"/>
      <c r="AJ24" s="432"/>
      <c r="AK24" s="432"/>
      <c r="AL24" s="433"/>
      <c r="AM24" s="431">
        <v>284889</v>
      </c>
      <c r="AN24" s="432"/>
      <c r="AO24" s="432"/>
      <c r="AP24" s="432"/>
      <c r="AQ24" s="432"/>
      <c r="AR24" s="433"/>
      <c r="AS24" s="431">
        <v>2937</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5802088</v>
      </c>
      <c r="BO24" s="456"/>
      <c r="BP24" s="456"/>
      <c r="BQ24" s="456"/>
      <c r="BR24" s="456"/>
      <c r="BS24" s="456"/>
      <c r="BT24" s="456"/>
      <c r="BU24" s="457"/>
      <c r="BV24" s="455">
        <v>5579049</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177</v>
      </c>
      <c r="F25" s="429"/>
      <c r="G25" s="429"/>
      <c r="H25" s="429"/>
      <c r="I25" s="429"/>
      <c r="J25" s="429"/>
      <c r="K25" s="430"/>
      <c r="L25" s="431">
        <v>1</v>
      </c>
      <c r="M25" s="432"/>
      <c r="N25" s="432"/>
      <c r="O25" s="432"/>
      <c r="P25" s="433"/>
      <c r="Q25" s="431">
        <v>5760</v>
      </c>
      <c r="R25" s="432"/>
      <c r="S25" s="432"/>
      <c r="T25" s="432"/>
      <c r="U25" s="432"/>
      <c r="V25" s="433"/>
      <c r="W25" s="490"/>
      <c r="X25" s="472"/>
      <c r="Y25" s="473"/>
      <c r="Z25" s="428" t="s">
        <v>178</v>
      </c>
      <c r="AA25" s="429"/>
      <c r="AB25" s="429"/>
      <c r="AC25" s="429"/>
      <c r="AD25" s="429"/>
      <c r="AE25" s="429"/>
      <c r="AF25" s="429"/>
      <c r="AG25" s="430"/>
      <c r="AH25" s="431" t="s">
        <v>179</v>
      </c>
      <c r="AI25" s="432"/>
      <c r="AJ25" s="432"/>
      <c r="AK25" s="432"/>
      <c r="AL25" s="433"/>
      <c r="AM25" s="431" t="s">
        <v>180</v>
      </c>
      <c r="AN25" s="432"/>
      <c r="AO25" s="432"/>
      <c r="AP25" s="432"/>
      <c r="AQ25" s="432"/>
      <c r="AR25" s="433"/>
      <c r="AS25" s="431" t="s">
        <v>181</v>
      </c>
      <c r="AT25" s="432"/>
      <c r="AU25" s="432"/>
      <c r="AV25" s="432"/>
      <c r="AW25" s="432"/>
      <c r="AX25" s="434"/>
      <c r="AY25" s="447" t="s">
        <v>182</v>
      </c>
      <c r="AZ25" s="448"/>
      <c r="BA25" s="448"/>
      <c r="BB25" s="448"/>
      <c r="BC25" s="448"/>
      <c r="BD25" s="448"/>
      <c r="BE25" s="448"/>
      <c r="BF25" s="448"/>
      <c r="BG25" s="448"/>
      <c r="BH25" s="448"/>
      <c r="BI25" s="448"/>
      <c r="BJ25" s="448"/>
      <c r="BK25" s="448"/>
      <c r="BL25" s="448"/>
      <c r="BM25" s="449"/>
      <c r="BN25" s="450">
        <v>296078</v>
      </c>
      <c r="BO25" s="451"/>
      <c r="BP25" s="451"/>
      <c r="BQ25" s="451"/>
      <c r="BR25" s="451"/>
      <c r="BS25" s="451"/>
      <c r="BT25" s="451"/>
      <c r="BU25" s="452"/>
      <c r="BV25" s="450">
        <v>162008</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183</v>
      </c>
      <c r="F26" s="429"/>
      <c r="G26" s="429"/>
      <c r="H26" s="429"/>
      <c r="I26" s="429"/>
      <c r="J26" s="429"/>
      <c r="K26" s="430"/>
      <c r="L26" s="431">
        <v>1</v>
      </c>
      <c r="M26" s="432"/>
      <c r="N26" s="432"/>
      <c r="O26" s="432"/>
      <c r="P26" s="433"/>
      <c r="Q26" s="431">
        <v>5060</v>
      </c>
      <c r="R26" s="432"/>
      <c r="S26" s="432"/>
      <c r="T26" s="432"/>
      <c r="U26" s="432"/>
      <c r="V26" s="433"/>
      <c r="W26" s="490"/>
      <c r="X26" s="472"/>
      <c r="Y26" s="473"/>
      <c r="Z26" s="428" t="s">
        <v>184</v>
      </c>
      <c r="AA26" s="466"/>
      <c r="AB26" s="466"/>
      <c r="AC26" s="466"/>
      <c r="AD26" s="466"/>
      <c r="AE26" s="466"/>
      <c r="AF26" s="466"/>
      <c r="AG26" s="467"/>
      <c r="AH26" s="431">
        <v>11</v>
      </c>
      <c r="AI26" s="432"/>
      <c r="AJ26" s="432"/>
      <c r="AK26" s="432"/>
      <c r="AL26" s="433"/>
      <c r="AM26" s="431">
        <v>33693</v>
      </c>
      <c r="AN26" s="432"/>
      <c r="AO26" s="432"/>
      <c r="AP26" s="432"/>
      <c r="AQ26" s="432"/>
      <c r="AR26" s="433"/>
      <c r="AS26" s="431">
        <v>3063</v>
      </c>
      <c r="AT26" s="432"/>
      <c r="AU26" s="432"/>
      <c r="AV26" s="432"/>
      <c r="AW26" s="432"/>
      <c r="AX26" s="434"/>
      <c r="AY26" s="464" t="s">
        <v>185</v>
      </c>
      <c r="AZ26" s="409"/>
      <c r="BA26" s="409"/>
      <c r="BB26" s="409"/>
      <c r="BC26" s="409"/>
      <c r="BD26" s="409"/>
      <c r="BE26" s="409"/>
      <c r="BF26" s="409"/>
      <c r="BG26" s="409"/>
      <c r="BH26" s="409"/>
      <c r="BI26" s="409"/>
      <c r="BJ26" s="409"/>
      <c r="BK26" s="409"/>
      <c r="BL26" s="409"/>
      <c r="BM26" s="465"/>
      <c r="BN26" s="455" t="s">
        <v>181</v>
      </c>
      <c r="BO26" s="456"/>
      <c r="BP26" s="456"/>
      <c r="BQ26" s="456"/>
      <c r="BR26" s="456"/>
      <c r="BS26" s="456"/>
      <c r="BT26" s="456"/>
      <c r="BU26" s="457"/>
      <c r="BV26" s="455" t="s">
        <v>180</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186</v>
      </c>
      <c r="F27" s="429"/>
      <c r="G27" s="429"/>
      <c r="H27" s="429"/>
      <c r="I27" s="429"/>
      <c r="J27" s="429"/>
      <c r="K27" s="430"/>
      <c r="L27" s="431">
        <v>1</v>
      </c>
      <c r="M27" s="432"/>
      <c r="N27" s="432"/>
      <c r="O27" s="432"/>
      <c r="P27" s="433"/>
      <c r="Q27" s="431">
        <v>2890</v>
      </c>
      <c r="R27" s="432"/>
      <c r="S27" s="432"/>
      <c r="T27" s="432"/>
      <c r="U27" s="432"/>
      <c r="V27" s="433"/>
      <c r="W27" s="490"/>
      <c r="X27" s="472"/>
      <c r="Y27" s="473"/>
      <c r="Z27" s="428" t="s">
        <v>187</v>
      </c>
      <c r="AA27" s="429"/>
      <c r="AB27" s="429"/>
      <c r="AC27" s="429"/>
      <c r="AD27" s="429"/>
      <c r="AE27" s="429"/>
      <c r="AF27" s="429"/>
      <c r="AG27" s="430"/>
      <c r="AH27" s="431">
        <v>1</v>
      </c>
      <c r="AI27" s="432"/>
      <c r="AJ27" s="432"/>
      <c r="AK27" s="432"/>
      <c r="AL27" s="433"/>
      <c r="AM27" s="431" t="s">
        <v>188</v>
      </c>
      <c r="AN27" s="432"/>
      <c r="AO27" s="432"/>
      <c r="AP27" s="432"/>
      <c r="AQ27" s="432"/>
      <c r="AR27" s="433"/>
      <c r="AS27" s="431" t="s">
        <v>189</v>
      </c>
      <c r="AT27" s="432"/>
      <c r="AU27" s="432"/>
      <c r="AV27" s="432"/>
      <c r="AW27" s="432"/>
      <c r="AX27" s="434"/>
      <c r="AY27" s="461" t="s">
        <v>190</v>
      </c>
      <c r="AZ27" s="462"/>
      <c r="BA27" s="462"/>
      <c r="BB27" s="462"/>
      <c r="BC27" s="462"/>
      <c r="BD27" s="462"/>
      <c r="BE27" s="462"/>
      <c r="BF27" s="462"/>
      <c r="BG27" s="462"/>
      <c r="BH27" s="462"/>
      <c r="BI27" s="462"/>
      <c r="BJ27" s="462"/>
      <c r="BK27" s="462"/>
      <c r="BL27" s="462"/>
      <c r="BM27" s="463"/>
      <c r="BN27" s="458" t="s">
        <v>180</v>
      </c>
      <c r="BO27" s="459"/>
      <c r="BP27" s="459"/>
      <c r="BQ27" s="459"/>
      <c r="BR27" s="459"/>
      <c r="BS27" s="459"/>
      <c r="BT27" s="459"/>
      <c r="BU27" s="460"/>
      <c r="BV27" s="458" t="s">
        <v>180</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191</v>
      </c>
      <c r="F28" s="429"/>
      <c r="G28" s="429"/>
      <c r="H28" s="429"/>
      <c r="I28" s="429"/>
      <c r="J28" s="429"/>
      <c r="K28" s="430"/>
      <c r="L28" s="431">
        <v>1</v>
      </c>
      <c r="M28" s="432"/>
      <c r="N28" s="432"/>
      <c r="O28" s="432"/>
      <c r="P28" s="433"/>
      <c r="Q28" s="431">
        <v>2500</v>
      </c>
      <c r="R28" s="432"/>
      <c r="S28" s="432"/>
      <c r="T28" s="432"/>
      <c r="U28" s="432"/>
      <c r="V28" s="433"/>
      <c r="W28" s="490"/>
      <c r="X28" s="472"/>
      <c r="Y28" s="473"/>
      <c r="Z28" s="428" t="s">
        <v>192</v>
      </c>
      <c r="AA28" s="429"/>
      <c r="AB28" s="429"/>
      <c r="AC28" s="429"/>
      <c r="AD28" s="429"/>
      <c r="AE28" s="429"/>
      <c r="AF28" s="429"/>
      <c r="AG28" s="430"/>
      <c r="AH28" s="431" t="s">
        <v>180</v>
      </c>
      <c r="AI28" s="432"/>
      <c r="AJ28" s="432"/>
      <c r="AK28" s="432"/>
      <c r="AL28" s="433"/>
      <c r="AM28" s="431" t="s">
        <v>193</v>
      </c>
      <c r="AN28" s="432"/>
      <c r="AO28" s="432"/>
      <c r="AP28" s="432"/>
      <c r="AQ28" s="432"/>
      <c r="AR28" s="433"/>
      <c r="AS28" s="431" t="s">
        <v>180</v>
      </c>
      <c r="AT28" s="432"/>
      <c r="AU28" s="432"/>
      <c r="AV28" s="432"/>
      <c r="AW28" s="432"/>
      <c r="AX28" s="434"/>
      <c r="AY28" s="438" t="s">
        <v>194</v>
      </c>
      <c r="AZ28" s="439"/>
      <c r="BA28" s="439"/>
      <c r="BB28" s="440"/>
      <c r="BC28" s="447" t="s">
        <v>49</v>
      </c>
      <c r="BD28" s="448"/>
      <c r="BE28" s="448"/>
      <c r="BF28" s="448"/>
      <c r="BG28" s="448"/>
      <c r="BH28" s="448"/>
      <c r="BI28" s="448"/>
      <c r="BJ28" s="448"/>
      <c r="BK28" s="448"/>
      <c r="BL28" s="448"/>
      <c r="BM28" s="449"/>
      <c r="BN28" s="450">
        <v>886507</v>
      </c>
      <c r="BO28" s="451"/>
      <c r="BP28" s="451"/>
      <c r="BQ28" s="451"/>
      <c r="BR28" s="451"/>
      <c r="BS28" s="451"/>
      <c r="BT28" s="451"/>
      <c r="BU28" s="452"/>
      <c r="BV28" s="450">
        <v>767251</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195</v>
      </c>
      <c r="F29" s="429"/>
      <c r="G29" s="429"/>
      <c r="H29" s="429"/>
      <c r="I29" s="429"/>
      <c r="J29" s="429"/>
      <c r="K29" s="430"/>
      <c r="L29" s="431">
        <v>10</v>
      </c>
      <c r="M29" s="432"/>
      <c r="N29" s="432"/>
      <c r="O29" s="432"/>
      <c r="P29" s="433"/>
      <c r="Q29" s="431">
        <v>2380</v>
      </c>
      <c r="R29" s="432"/>
      <c r="S29" s="432"/>
      <c r="T29" s="432"/>
      <c r="U29" s="432"/>
      <c r="V29" s="433"/>
      <c r="W29" s="491"/>
      <c r="X29" s="492"/>
      <c r="Y29" s="493"/>
      <c r="Z29" s="428" t="s">
        <v>196</v>
      </c>
      <c r="AA29" s="429"/>
      <c r="AB29" s="429"/>
      <c r="AC29" s="429"/>
      <c r="AD29" s="429"/>
      <c r="AE29" s="429"/>
      <c r="AF29" s="429"/>
      <c r="AG29" s="430"/>
      <c r="AH29" s="431">
        <v>98</v>
      </c>
      <c r="AI29" s="432"/>
      <c r="AJ29" s="432"/>
      <c r="AK29" s="432"/>
      <c r="AL29" s="433"/>
      <c r="AM29" s="431">
        <v>288582</v>
      </c>
      <c r="AN29" s="432"/>
      <c r="AO29" s="432"/>
      <c r="AP29" s="432"/>
      <c r="AQ29" s="432"/>
      <c r="AR29" s="433"/>
      <c r="AS29" s="431">
        <v>2945</v>
      </c>
      <c r="AT29" s="432"/>
      <c r="AU29" s="432"/>
      <c r="AV29" s="432"/>
      <c r="AW29" s="432"/>
      <c r="AX29" s="434"/>
      <c r="AY29" s="441"/>
      <c r="AZ29" s="442"/>
      <c r="BA29" s="442"/>
      <c r="BB29" s="443"/>
      <c r="BC29" s="435" t="s">
        <v>197</v>
      </c>
      <c r="BD29" s="436"/>
      <c r="BE29" s="436"/>
      <c r="BF29" s="436"/>
      <c r="BG29" s="436"/>
      <c r="BH29" s="436"/>
      <c r="BI29" s="436"/>
      <c r="BJ29" s="436"/>
      <c r="BK29" s="436"/>
      <c r="BL29" s="436"/>
      <c r="BM29" s="437"/>
      <c r="BN29" s="455">
        <v>206604</v>
      </c>
      <c r="BO29" s="456"/>
      <c r="BP29" s="456"/>
      <c r="BQ29" s="456"/>
      <c r="BR29" s="456"/>
      <c r="BS29" s="456"/>
      <c r="BT29" s="456"/>
      <c r="BU29" s="457"/>
      <c r="BV29" s="455">
        <v>89838</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198</v>
      </c>
      <c r="X30" s="417"/>
      <c r="Y30" s="417"/>
      <c r="Z30" s="417"/>
      <c r="AA30" s="417"/>
      <c r="AB30" s="417"/>
      <c r="AC30" s="417"/>
      <c r="AD30" s="417"/>
      <c r="AE30" s="417"/>
      <c r="AF30" s="417"/>
      <c r="AG30" s="418"/>
      <c r="AH30" s="419">
        <v>95.6</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270888</v>
      </c>
      <c r="BO30" s="459"/>
      <c r="BP30" s="459"/>
      <c r="BQ30" s="459"/>
      <c r="BR30" s="459"/>
      <c r="BS30" s="459"/>
      <c r="BT30" s="459"/>
      <c r="BU30" s="460"/>
      <c r="BV30" s="458">
        <v>240650</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199</v>
      </c>
      <c r="D32" s="408"/>
      <c r="E32" s="408"/>
      <c r="F32" s="408"/>
      <c r="G32" s="408"/>
      <c r="H32" s="408"/>
      <c r="I32" s="408"/>
      <c r="J32" s="408"/>
      <c r="K32" s="408"/>
      <c r="L32" s="408"/>
      <c r="M32" s="408"/>
      <c r="N32" s="408"/>
      <c r="O32" s="408"/>
      <c r="P32" s="408"/>
      <c r="Q32" s="408"/>
      <c r="R32" s="408"/>
      <c r="S32" s="408"/>
      <c r="U32" s="409" t="s">
        <v>200</v>
      </c>
      <c r="V32" s="409"/>
      <c r="W32" s="409"/>
      <c r="X32" s="409"/>
      <c r="Y32" s="409"/>
      <c r="Z32" s="409"/>
      <c r="AA32" s="409"/>
      <c r="AB32" s="409"/>
      <c r="AC32" s="409"/>
      <c r="AD32" s="409"/>
      <c r="AE32" s="409"/>
      <c r="AF32" s="409"/>
      <c r="AG32" s="409"/>
      <c r="AH32" s="409"/>
      <c r="AI32" s="409"/>
      <c r="AJ32" s="409"/>
      <c r="AK32" s="409"/>
      <c r="AM32" s="409" t="s">
        <v>201</v>
      </c>
      <c r="AN32" s="409"/>
      <c r="AO32" s="409"/>
      <c r="AP32" s="409"/>
      <c r="AQ32" s="409"/>
      <c r="AR32" s="409"/>
      <c r="AS32" s="409"/>
      <c r="AT32" s="409"/>
      <c r="AU32" s="409"/>
      <c r="AV32" s="409"/>
      <c r="AW32" s="409"/>
      <c r="AX32" s="409"/>
      <c r="AY32" s="409"/>
      <c r="AZ32" s="409"/>
      <c r="BA32" s="409"/>
      <c r="BB32" s="409"/>
      <c r="BC32" s="409"/>
      <c r="BE32" s="409" t="s">
        <v>202</v>
      </c>
      <c r="BF32" s="409"/>
      <c r="BG32" s="409"/>
      <c r="BH32" s="409"/>
      <c r="BI32" s="409"/>
      <c r="BJ32" s="409"/>
      <c r="BK32" s="409"/>
      <c r="BL32" s="409"/>
      <c r="BM32" s="409"/>
      <c r="BN32" s="409"/>
      <c r="BO32" s="409"/>
      <c r="BP32" s="409"/>
      <c r="BQ32" s="409"/>
      <c r="BR32" s="409"/>
      <c r="BS32" s="409"/>
      <c r="BT32" s="409"/>
      <c r="BU32" s="409"/>
      <c r="BW32" s="409" t="s">
        <v>203</v>
      </c>
      <c r="BX32" s="409"/>
      <c r="BY32" s="409"/>
      <c r="BZ32" s="409"/>
      <c r="CA32" s="409"/>
      <c r="CB32" s="409"/>
      <c r="CC32" s="409"/>
      <c r="CD32" s="409"/>
      <c r="CE32" s="409"/>
      <c r="CF32" s="409"/>
      <c r="CG32" s="409"/>
      <c r="CH32" s="409"/>
      <c r="CI32" s="409"/>
      <c r="CJ32" s="409"/>
      <c r="CK32" s="409"/>
      <c r="CL32" s="409"/>
      <c r="CM32" s="409"/>
      <c r="CO32" s="409" t="s">
        <v>204</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205</v>
      </c>
      <c r="D33" s="407"/>
      <c r="E33" s="406" t="s">
        <v>206</v>
      </c>
      <c r="F33" s="406"/>
      <c r="G33" s="406"/>
      <c r="H33" s="406"/>
      <c r="I33" s="406"/>
      <c r="J33" s="406"/>
      <c r="K33" s="406"/>
      <c r="L33" s="406"/>
      <c r="M33" s="406"/>
      <c r="N33" s="406"/>
      <c r="O33" s="406"/>
      <c r="P33" s="406"/>
      <c r="Q33" s="406"/>
      <c r="R33" s="406"/>
      <c r="S33" s="406"/>
      <c r="T33" s="206"/>
      <c r="U33" s="407" t="s">
        <v>205</v>
      </c>
      <c r="V33" s="407"/>
      <c r="W33" s="406" t="s">
        <v>207</v>
      </c>
      <c r="X33" s="406"/>
      <c r="Y33" s="406"/>
      <c r="Z33" s="406"/>
      <c r="AA33" s="406"/>
      <c r="AB33" s="406"/>
      <c r="AC33" s="406"/>
      <c r="AD33" s="406"/>
      <c r="AE33" s="406"/>
      <c r="AF33" s="406"/>
      <c r="AG33" s="406"/>
      <c r="AH33" s="406"/>
      <c r="AI33" s="406"/>
      <c r="AJ33" s="406"/>
      <c r="AK33" s="406"/>
      <c r="AL33" s="206"/>
      <c r="AM33" s="407" t="s">
        <v>208</v>
      </c>
      <c r="AN33" s="407"/>
      <c r="AO33" s="406" t="s">
        <v>207</v>
      </c>
      <c r="AP33" s="406"/>
      <c r="AQ33" s="406"/>
      <c r="AR33" s="406"/>
      <c r="AS33" s="406"/>
      <c r="AT33" s="406"/>
      <c r="AU33" s="406"/>
      <c r="AV33" s="406"/>
      <c r="AW33" s="406"/>
      <c r="AX33" s="406"/>
      <c r="AY33" s="406"/>
      <c r="AZ33" s="406"/>
      <c r="BA33" s="406"/>
      <c r="BB33" s="406"/>
      <c r="BC33" s="406"/>
      <c r="BD33" s="207"/>
      <c r="BE33" s="406" t="s">
        <v>209</v>
      </c>
      <c r="BF33" s="406"/>
      <c r="BG33" s="406" t="s">
        <v>210</v>
      </c>
      <c r="BH33" s="406"/>
      <c r="BI33" s="406"/>
      <c r="BJ33" s="406"/>
      <c r="BK33" s="406"/>
      <c r="BL33" s="406"/>
      <c r="BM33" s="406"/>
      <c r="BN33" s="406"/>
      <c r="BO33" s="406"/>
      <c r="BP33" s="406"/>
      <c r="BQ33" s="406"/>
      <c r="BR33" s="406"/>
      <c r="BS33" s="406"/>
      <c r="BT33" s="406"/>
      <c r="BU33" s="406"/>
      <c r="BV33" s="207"/>
      <c r="BW33" s="407" t="s">
        <v>209</v>
      </c>
      <c r="BX33" s="407"/>
      <c r="BY33" s="406" t="s">
        <v>211</v>
      </c>
      <c r="BZ33" s="406"/>
      <c r="CA33" s="406"/>
      <c r="CB33" s="406"/>
      <c r="CC33" s="406"/>
      <c r="CD33" s="406"/>
      <c r="CE33" s="406"/>
      <c r="CF33" s="406"/>
      <c r="CG33" s="406"/>
      <c r="CH33" s="406"/>
      <c r="CI33" s="406"/>
      <c r="CJ33" s="406"/>
      <c r="CK33" s="406"/>
      <c r="CL33" s="406"/>
      <c r="CM33" s="406"/>
      <c r="CN33" s="206"/>
      <c r="CO33" s="407" t="s">
        <v>212</v>
      </c>
      <c r="CP33" s="407"/>
      <c r="CQ33" s="406" t="s">
        <v>213</v>
      </c>
      <c r="CR33" s="406"/>
      <c r="CS33" s="406"/>
      <c r="CT33" s="406"/>
      <c r="CU33" s="406"/>
      <c r="CV33" s="406"/>
      <c r="CW33" s="406"/>
      <c r="CX33" s="406"/>
      <c r="CY33" s="406"/>
      <c r="CZ33" s="406"/>
      <c r="DA33" s="406"/>
      <c r="DB33" s="406"/>
      <c r="DC33" s="406"/>
      <c r="DD33" s="406"/>
      <c r="DE33" s="406"/>
      <c r="DF33" s="206"/>
      <c r="DG33" s="405" t="s">
        <v>214</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鶴田町国民健康保険特別会計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鶴田町水道事業会計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青森県市町村総合事務組合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鶴の里振興公社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鶴田町学校給食特別会計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鶴田町介護保険特別会計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鶴田町下水道事業会計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青森県市町村職員退職手当組合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鶴田町後期高齢者医療特別会計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西北五広域福祉事務組合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西北五環境整備事務組合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五所川原地区消防事務組合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青森県交通災害共済組合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津軽広域水道企業団（津軽事業部）</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つがる西北五広域連合（一般会計）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つがる西北五広域連合（病院事業会計）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青森県後期高齢者医療広域連合（一般会計）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215</v>
      </c>
      <c r="E46" s="400" t="s">
        <v>216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220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221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222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YY/F0NHDDW9CClNw8ySKHToLK+XBjOvkSRMOi8ebDD4CCkA8eS4mekDClCsQNWyqra1rRKDDI6vQZgdN2yNsEQ==" saltValue="lbVNfZIxB0xfz5Lk1LXv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224</v>
      </c>
      <c r="DI1" s="754"/>
      <c r="DJ1" s="754"/>
      <c r="DK1" s="754"/>
      <c r="DL1" s="754"/>
      <c r="DM1" s="754"/>
      <c r="DN1" s="755"/>
      <c r="DO1" s="214"/>
      <c r="DP1" s="753" t="s">
        <v>225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229</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230</v>
      </c>
      <c r="S4" s="716"/>
      <c r="T4" s="716"/>
      <c r="U4" s="716"/>
      <c r="V4" s="716"/>
      <c r="W4" s="716"/>
      <c r="X4" s="716"/>
      <c r="Y4" s="717"/>
      <c r="Z4" s="715" t="s">
        <v>231</v>
      </c>
      <c r="AA4" s="716"/>
      <c r="AB4" s="716"/>
      <c r="AC4" s="717"/>
      <c r="AD4" s="715" t="s">
        <v>232</v>
      </c>
      <c r="AE4" s="716"/>
      <c r="AF4" s="716"/>
      <c r="AG4" s="716"/>
      <c r="AH4" s="716"/>
      <c r="AI4" s="716"/>
      <c r="AJ4" s="716"/>
      <c r="AK4" s="717"/>
      <c r="AL4" s="715" t="s">
        <v>231</v>
      </c>
      <c r="AM4" s="716"/>
      <c r="AN4" s="716"/>
      <c r="AO4" s="717"/>
      <c r="AP4" s="756" t="s">
        <v>233</v>
      </c>
      <c r="AQ4" s="756"/>
      <c r="AR4" s="756"/>
      <c r="AS4" s="756"/>
      <c r="AT4" s="756"/>
      <c r="AU4" s="756"/>
      <c r="AV4" s="756"/>
      <c r="AW4" s="756"/>
      <c r="AX4" s="756"/>
      <c r="AY4" s="756"/>
      <c r="AZ4" s="756"/>
      <c r="BA4" s="756"/>
      <c r="BB4" s="756"/>
      <c r="BC4" s="756"/>
      <c r="BD4" s="756"/>
      <c r="BE4" s="756"/>
      <c r="BF4" s="756"/>
      <c r="BG4" s="756" t="s">
        <v>234</v>
      </c>
      <c r="BH4" s="756"/>
      <c r="BI4" s="756"/>
      <c r="BJ4" s="756"/>
      <c r="BK4" s="756"/>
      <c r="BL4" s="756"/>
      <c r="BM4" s="756"/>
      <c r="BN4" s="756"/>
      <c r="BO4" s="756" t="s">
        <v>231</v>
      </c>
      <c r="BP4" s="756"/>
      <c r="BQ4" s="756"/>
      <c r="BR4" s="756"/>
      <c r="BS4" s="756" t="s">
        <v>235</v>
      </c>
      <c r="BT4" s="756"/>
      <c r="BU4" s="756"/>
      <c r="BV4" s="756"/>
      <c r="BW4" s="756"/>
      <c r="BX4" s="756"/>
      <c r="BY4" s="756"/>
      <c r="BZ4" s="756"/>
      <c r="CA4" s="756"/>
      <c r="CB4" s="756"/>
      <c r="CD4" s="715" t="s">
        <v>236</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237</v>
      </c>
      <c r="C5" s="713"/>
      <c r="D5" s="713"/>
      <c r="E5" s="713"/>
      <c r="F5" s="713"/>
      <c r="G5" s="713"/>
      <c r="H5" s="713"/>
      <c r="I5" s="713"/>
      <c r="J5" s="713"/>
      <c r="K5" s="713"/>
      <c r="L5" s="713"/>
      <c r="M5" s="713"/>
      <c r="N5" s="713"/>
      <c r="O5" s="713"/>
      <c r="P5" s="713"/>
      <c r="Q5" s="714"/>
      <c r="R5" s="709">
        <v>937274</v>
      </c>
      <c r="S5" s="710"/>
      <c r="T5" s="710"/>
      <c r="U5" s="710"/>
      <c r="V5" s="710"/>
      <c r="W5" s="710"/>
      <c r="X5" s="710"/>
      <c r="Y5" s="738"/>
      <c r="Z5" s="751">
        <v>12.2</v>
      </c>
      <c r="AA5" s="751"/>
      <c r="AB5" s="751"/>
      <c r="AC5" s="751"/>
      <c r="AD5" s="752">
        <v>937274</v>
      </c>
      <c r="AE5" s="752"/>
      <c r="AF5" s="752"/>
      <c r="AG5" s="752"/>
      <c r="AH5" s="752"/>
      <c r="AI5" s="752"/>
      <c r="AJ5" s="752"/>
      <c r="AK5" s="752"/>
      <c r="AL5" s="739">
        <v>22.3</v>
      </c>
      <c r="AM5" s="722"/>
      <c r="AN5" s="722"/>
      <c r="AO5" s="740"/>
      <c r="AP5" s="712" t="s">
        <v>238</v>
      </c>
      <c r="AQ5" s="713"/>
      <c r="AR5" s="713"/>
      <c r="AS5" s="713"/>
      <c r="AT5" s="713"/>
      <c r="AU5" s="713"/>
      <c r="AV5" s="713"/>
      <c r="AW5" s="713"/>
      <c r="AX5" s="713"/>
      <c r="AY5" s="713"/>
      <c r="AZ5" s="713"/>
      <c r="BA5" s="713"/>
      <c r="BB5" s="713"/>
      <c r="BC5" s="713"/>
      <c r="BD5" s="713"/>
      <c r="BE5" s="713"/>
      <c r="BF5" s="714"/>
      <c r="BG5" s="663">
        <v>936726</v>
      </c>
      <c r="BH5" s="664"/>
      <c r="BI5" s="664"/>
      <c r="BJ5" s="664"/>
      <c r="BK5" s="664"/>
      <c r="BL5" s="664"/>
      <c r="BM5" s="664"/>
      <c r="BN5" s="665"/>
      <c r="BO5" s="699">
        <v>99.9</v>
      </c>
      <c r="BP5" s="699"/>
      <c r="BQ5" s="699"/>
      <c r="BR5" s="699"/>
      <c r="BS5" s="700" t="s">
        <v>239</v>
      </c>
      <c r="BT5" s="700"/>
      <c r="BU5" s="700"/>
      <c r="BV5" s="700"/>
      <c r="BW5" s="700"/>
      <c r="BX5" s="700"/>
      <c r="BY5" s="700"/>
      <c r="BZ5" s="700"/>
      <c r="CA5" s="700"/>
      <c r="CB5" s="731"/>
      <c r="CD5" s="715" t="s">
        <v>233</v>
      </c>
      <c r="CE5" s="716"/>
      <c r="CF5" s="716"/>
      <c r="CG5" s="716"/>
      <c r="CH5" s="716"/>
      <c r="CI5" s="716"/>
      <c r="CJ5" s="716"/>
      <c r="CK5" s="716"/>
      <c r="CL5" s="716"/>
      <c r="CM5" s="716"/>
      <c r="CN5" s="716"/>
      <c r="CO5" s="716"/>
      <c r="CP5" s="716"/>
      <c r="CQ5" s="717"/>
      <c r="CR5" s="715" t="s">
        <v>240</v>
      </c>
      <c r="CS5" s="716"/>
      <c r="CT5" s="716"/>
      <c r="CU5" s="716"/>
      <c r="CV5" s="716"/>
      <c r="CW5" s="716"/>
      <c r="CX5" s="716"/>
      <c r="CY5" s="717"/>
      <c r="CZ5" s="715" t="s">
        <v>231</v>
      </c>
      <c r="DA5" s="716"/>
      <c r="DB5" s="716"/>
      <c r="DC5" s="717"/>
      <c r="DD5" s="715" t="s">
        <v>241</v>
      </c>
      <c r="DE5" s="716"/>
      <c r="DF5" s="716"/>
      <c r="DG5" s="716"/>
      <c r="DH5" s="716"/>
      <c r="DI5" s="716"/>
      <c r="DJ5" s="716"/>
      <c r="DK5" s="716"/>
      <c r="DL5" s="716"/>
      <c r="DM5" s="716"/>
      <c r="DN5" s="716"/>
      <c r="DO5" s="716"/>
      <c r="DP5" s="717"/>
      <c r="DQ5" s="715" t="s">
        <v>242</v>
      </c>
      <c r="DR5" s="716"/>
      <c r="DS5" s="716"/>
      <c r="DT5" s="716"/>
      <c r="DU5" s="716"/>
      <c r="DV5" s="716"/>
      <c r="DW5" s="716"/>
      <c r="DX5" s="716"/>
      <c r="DY5" s="716"/>
      <c r="DZ5" s="716"/>
      <c r="EA5" s="716"/>
      <c r="EB5" s="716"/>
      <c r="EC5" s="717"/>
    </row>
    <row r="6" spans="2:143" ht="11.25" customHeight="1" x14ac:dyDescent="0.15">
      <c r="B6" s="660" t="s">
        <v>243</v>
      </c>
      <c r="C6" s="661"/>
      <c r="D6" s="661"/>
      <c r="E6" s="661"/>
      <c r="F6" s="661"/>
      <c r="G6" s="661"/>
      <c r="H6" s="661"/>
      <c r="I6" s="661"/>
      <c r="J6" s="661"/>
      <c r="K6" s="661"/>
      <c r="L6" s="661"/>
      <c r="M6" s="661"/>
      <c r="N6" s="661"/>
      <c r="O6" s="661"/>
      <c r="P6" s="661"/>
      <c r="Q6" s="662"/>
      <c r="R6" s="663">
        <v>61544</v>
      </c>
      <c r="S6" s="664"/>
      <c r="T6" s="664"/>
      <c r="U6" s="664"/>
      <c r="V6" s="664"/>
      <c r="W6" s="664"/>
      <c r="X6" s="664"/>
      <c r="Y6" s="665"/>
      <c r="Z6" s="699">
        <v>0.8</v>
      </c>
      <c r="AA6" s="699"/>
      <c r="AB6" s="699"/>
      <c r="AC6" s="699"/>
      <c r="AD6" s="700">
        <v>61544</v>
      </c>
      <c r="AE6" s="700"/>
      <c r="AF6" s="700"/>
      <c r="AG6" s="700"/>
      <c r="AH6" s="700"/>
      <c r="AI6" s="700"/>
      <c r="AJ6" s="700"/>
      <c r="AK6" s="700"/>
      <c r="AL6" s="666">
        <v>1.5</v>
      </c>
      <c r="AM6" s="667"/>
      <c r="AN6" s="667"/>
      <c r="AO6" s="701"/>
      <c r="AP6" s="660" t="s">
        <v>244</v>
      </c>
      <c r="AQ6" s="661"/>
      <c r="AR6" s="661"/>
      <c r="AS6" s="661"/>
      <c r="AT6" s="661"/>
      <c r="AU6" s="661"/>
      <c r="AV6" s="661"/>
      <c r="AW6" s="661"/>
      <c r="AX6" s="661"/>
      <c r="AY6" s="661"/>
      <c r="AZ6" s="661"/>
      <c r="BA6" s="661"/>
      <c r="BB6" s="661"/>
      <c r="BC6" s="661"/>
      <c r="BD6" s="661"/>
      <c r="BE6" s="661"/>
      <c r="BF6" s="662"/>
      <c r="BG6" s="663">
        <v>936726</v>
      </c>
      <c r="BH6" s="664"/>
      <c r="BI6" s="664"/>
      <c r="BJ6" s="664"/>
      <c r="BK6" s="664"/>
      <c r="BL6" s="664"/>
      <c r="BM6" s="664"/>
      <c r="BN6" s="665"/>
      <c r="BO6" s="699">
        <v>99.9</v>
      </c>
      <c r="BP6" s="699"/>
      <c r="BQ6" s="699"/>
      <c r="BR6" s="699"/>
      <c r="BS6" s="700" t="s">
        <v>180</v>
      </c>
      <c r="BT6" s="700"/>
      <c r="BU6" s="700"/>
      <c r="BV6" s="700"/>
      <c r="BW6" s="700"/>
      <c r="BX6" s="700"/>
      <c r="BY6" s="700"/>
      <c r="BZ6" s="700"/>
      <c r="CA6" s="700"/>
      <c r="CB6" s="731"/>
      <c r="CD6" s="712" t="s">
        <v>245</v>
      </c>
      <c r="CE6" s="713"/>
      <c r="CF6" s="713"/>
      <c r="CG6" s="713"/>
      <c r="CH6" s="713"/>
      <c r="CI6" s="713"/>
      <c r="CJ6" s="713"/>
      <c r="CK6" s="713"/>
      <c r="CL6" s="713"/>
      <c r="CM6" s="713"/>
      <c r="CN6" s="713"/>
      <c r="CO6" s="713"/>
      <c r="CP6" s="713"/>
      <c r="CQ6" s="714"/>
      <c r="CR6" s="663">
        <v>71470</v>
      </c>
      <c r="CS6" s="664"/>
      <c r="CT6" s="664"/>
      <c r="CU6" s="664"/>
      <c r="CV6" s="664"/>
      <c r="CW6" s="664"/>
      <c r="CX6" s="664"/>
      <c r="CY6" s="665"/>
      <c r="CZ6" s="739">
        <v>1</v>
      </c>
      <c r="DA6" s="722"/>
      <c r="DB6" s="722"/>
      <c r="DC6" s="741"/>
      <c r="DD6" s="669" t="s">
        <v>239</v>
      </c>
      <c r="DE6" s="664"/>
      <c r="DF6" s="664"/>
      <c r="DG6" s="664"/>
      <c r="DH6" s="664"/>
      <c r="DI6" s="664"/>
      <c r="DJ6" s="664"/>
      <c r="DK6" s="664"/>
      <c r="DL6" s="664"/>
      <c r="DM6" s="664"/>
      <c r="DN6" s="664"/>
      <c r="DO6" s="664"/>
      <c r="DP6" s="665"/>
      <c r="DQ6" s="669">
        <v>71470</v>
      </c>
      <c r="DR6" s="664"/>
      <c r="DS6" s="664"/>
      <c r="DT6" s="664"/>
      <c r="DU6" s="664"/>
      <c r="DV6" s="664"/>
      <c r="DW6" s="664"/>
      <c r="DX6" s="664"/>
      <c r="DY6" s="664"/>
      <c r="DZ6" s="664"/>
      <c r="EA6" s="664"/>
      <c r="EB6" s="664"/>
      <c r="EC6" s="698"/>
    </row>
    <row r="7" spans="2:143" ht="11.25" customHeight="1" x14ac:dyDescent="0.15">
      <c r="B7" s="660" t="s">
        <v>246</v>
      </c>
      <c r="C7" s="661"/>
      <c r="D7" s="661"/>
      <c r="E7" s="661"/>
      <c r="F7" s="661"/>
      <c r="G7" s="661"/>
      <c r="H7" s="661"/>
      <c r="I7" s="661"/>
      <c r="J7" s="661"/>
      <c r="K7" s="661"/>
      <c r="L7" s="661"/>
      <c r="M7" s="661"/>
      <c r="N7" s="661"/>
      <c r="O7" s="661"/>
      <c r="P7" s="661"/>
      <c r="Q7" s="662"/>
      <c r="R7" s="663">
        <v>373</v>
      </c>
      <c r="S7" s="664"/>
      <c r="T7" s="664"/>
      <c r="U7" s="664"/>
      <c r="V7" s="664"/>
      <c r="W7" s="664"/>
      <c r="X7" s="664"/>
      <c r="Y7" s="665"/>
      <c r="Z7" s="699">
        <v>0</v>
      </c>
      <c r="AA7" s="699"/>
      <c r="AB7" s="699"/>
      <c r="AC7" s="699"/>
      <c r="AD7" s="700">
        <v>373</v>
      </c>
      <c r="AE7" s="700"/>
      <c r="AF7" s="700"/>
      <c r="AG7" s="700"/>
      <c r="AH7" s="700"/>
      <c r="AI7" s="700"/>
      <c r="AJ7" s="700"/>
      <c r="AK7" s="700"/>
      <c r="AL7" s="666">
        <v>0</v>
      </c>
      <c r="AM7" s="667"/>
      <c r="AN7" s="667"/>
      <c r="AO7" s="701"/>
      <c r="AP7" s="660" t="s">
        <v>247</v>
      </c>
      <c r="AQ7" s="661"/>
      <c r="AR7" s="661"/>
      <c r="AS7" s="661"/>
      <c r="AT7" s="661"/>
      <c r="AU7" s="661"/>
      <c r="AV7" s="661"/>
      <c r="AW7" s="661"/>
      <c r="AX7" s="661"/>
      <c r="AY7" s="661"/>
      <c r="AZ7" s="661"/>
      <c r="BA7" s="661"/>
      <c r="BB7" s="661"/>
      <c r="BC7" s="661"/>
      <c r="BD7" s="661"/>
      <c r="BE7" s="661"/>
      <c r="BF7" s="662"/>
      <c r="BG7" s="663">
        <v>358726</v>
      </c>
      <c r="BH7" s="664"/>
      <c r="BI7" s="664"/>
      <c r="BJ7" s="664"/>
      <c r="BK7" s="664"/>
      <c r="BL7" s="664"/>
      <c r="BM7" s="664"/>
      <c r="BN7" s="665"/>
      <c r="BO7" s="699">
        <v>38.299999999999997</v>
      </c>
      <c r="BP7" s="699"/>
      <c r="BQ7" s="699"/>
      <c r="BR7" s="699"/>
      <c r="BS7" s="700" t="s">
        <v>239</v>
      </c>
      <c r="BT7" s="700"/>
      <c r="BU7" s="700"/>
      <c r="BV7" s="700"/>
      <c r="BW7" s="700"/>
      <c r="BX7" s="700"/>
      <c r="BY7" s="700"/>
      <c r="BZ7" s="700"/>
      <c r="CA7" s="700"/>
      <c r="CB7" s="731"/>
      <c r="CD7" s="660" t="s">
        <v>248</v>
      </c>
      <c r="CE7" s="661"/>
      <c r="CF7" s="661"/>
      <c r="CG7" s="661"/>
      <c r="CH7" s="661"/>
      <c r="CI7" s="661"/>
      <c r="CJ7" s="661"/>
      <c r="CK7" s="661"/>
      <c r="CL7" s="661"/>
      <c r="CM7" s="661"/>
      <c r="CN7" s="661"/>
      <c r="CO7" s="661"/>
      <c r="CP7" s="661"/>
      <c r="CQ7" s="662"/>
      <c r="CR7" s="663">
        <v>1013383</v>
      </c>
      <c r="CS7" s="664"/>
      <c r="CT7" s="664"/>
      <c r="CU7" s="664"/>
      <c r="CV7" s="664"/>
      <c r="CW7" s="664"/>
      <c r="CX7" s="664"/>
      <c r="CY7" s="665"/>
      <c r="CZ7" s="699">
        <v>14.1</v>
      </c>
      <c r="DA7" s="699"/>
      <c r="DB7" s="699"/>
      <c r="DC7" s="699"/>
      <c r="DD7" s="669">
        <v>38072</v>
      </c>
      <c r="DE7" s="664"/>
      <c r="DF7" s="664"/>
      <c r="DG7" s="664"/>
      <c r="DH7" s="664"/>
      <c r="DI7" s="664"/>
      <c r="DJ7" s="664"/>
      <c r="DK7" s="664"/>
      <c r="DL7" s="664"/>
      <c r="DM7" s="664"/>
      <c r="DN7" s="664"/>
      <c r="DO7" s="664"/>
      <c r="DP7" s="665"/>
      <c r="DQ7" s="669">
        <v>769951</v>
      </c>
      <c r="DR7" s="664"/>
      <c r="DS7" s="664"/>
      <c r="DT7" s="664"/>
      <c r="DU7" s="664"/>
      <c r="DV7" s="664"/>
      <c r="DW7" s="664"/>
      <c r="DX7" s="664"/>
      <c r="DY7" s="664"/>
      <c r="DZ7" s="664"/>
      <c r="EA7" s="664"/>
      <c r="EB7" s="664"/>
      <c r="EC7" s="698"/>
    </row>
    <row r="8" spans="2:143" ht="11.25" customHeight="1" x14ac:dyDescent="0.15">
      <c r="B8" s="660" t="s">
        <v>249</v>
      </c>
      <c r="C8" s="661"/>
      <c r="D8" s="661"/>
      <c r="E8" s="661"/>
      <c r="F8" s="661"/>
      <c r="G8" s="661"/>
      <c r="H8" s="661"/>
      <c r="I8" s="661"/>
      <c r="J8" s="661"/>
      <c r="K8" s="661"/>
      <c r="L8" s="661"/>
      <c r="M8" s="661"/>
      <c r="N8" s="661"/>
      <c r="O8" s="661"/>
      <c r="P8" s="661"/>
      <c r="Q8" s="662"/>
      <c r="R8" s="663">
        <v>2142</v>
      </c>
      <c r="S8" s="664"/>
      <c r="T8" s="664"/>
      <c r="U8" s="664"/>
      <c r="V8" s="664"/>
      <c r="W8" s="664"/>
      <c r="X8" s="664"/>
      <c r="Y8" s="665"/>
      <c r="Z8" s="699">
        <v>0</v>
      </c>
      <c r="AA8" s="699"/>
      <c r="AB8" s="699"/>
      <c r="AC8" s="699"/>
      <c r="AD8" s="700">
        <v>2142</v>
      </c>
      <c r="AE8" s="700"/>
      <c r="AF8" s="700"/>
      <c r="AG8" s="700"/>
      <c r="AH8" s="700"/>
      <c r="AI8" s="700"/>
      <c r="AJ8" s="700"/>
      <c r="AK8" s="700"/>
      <c r="AL8" s="666">
        <v>0.1</v>
      </c>
      <c r="AM8" s="667"/>
      <c r="AN8" s="667"/>
      <c r="AO8" s="701"/>
      <c r="AP8" s="660" t="s">
        <v>250</v>
      </c>
      <c r="AQ8" s="661"/>
      <c r="AR8" s="661"/>
      <c r="AS8" s="661"/>
      <c r="AT8" s="661"/>
      <c r="AU8" s="661"/>
      <c r="AV8" s="661"/>
      <c r="AW8" s="661"/>
      <c r="AX8" s="661"/>
      <c r="AY8" s="661"/>
      <c r="AZ8" s="661"/>
      <c r="BA8" s="661"/>
      <c r="BB8" s="661"/>
      <c r="BC8" s="661"/>
      <c r="BD8" s="661"/>
      <c r="BE8" s="661"/>
      <c r="BF8" s="662"/>
      <c r="BG8" s="663">
        <v>17671</v>
      </c>
      <c r="BH8" s="664"/>
      <c r="BI8" s="664"/>
      <c r="BJ8" s="664"/>
      <c r="BK8" s="664"/>
      <c r="BL8" s="664"/>
      <c r="BM8" s="664"/>
      <c r="BN8" s="665"/>
      <c r="BO8" s="699">
        <v>1.9</v>
      </c>
      <c r="BP8" s="699"/>
      <c r="BQ8" s="699"/>
      <c r="BR8" s="699"/>
      <c r="BS8" s="700" t="s">
        <v>181</v>
      </c>
      <c r="BT8" s="700"/>
      <c r="BU8" s="700"/>
      <c r="BV8" s="700"/>
      <c r="BW8" s="700"/>
      <c r="BX8" s="700"/>
      <c r="BY8" s="700"/>
      <c r="BZ8" s="700"/>
      <c r="CA8" s="700"/>
      <c r="CB8" s="731"/>
      <c r="CD8" s="660" t="s">
        <v>251</v>
      </c>
      <c r="CE8" s="661"/>
      <c r="CF8" s="661"/>
      <c r="CG8" s="661"/>
      <c r="CH8" s="661"/>
      <c r="CI8" s="661"/>
      <c r="CJ8" s="661"/>
      <c r="CK8" s="661"/>
      <c r="CL8" s="661"/>
      <c r="CM8" s="661"/>
      <c r="CN8" s="661"/>
      <c r="CO8" s="661"/>
      <c r="CP8" s="661"/>
      <c r="CQ8" s="662"/>
      <c r="CR8" s="663">
        <v>2249108</v>
      </c>
      <c r="CS8" s="664"/>
      <c r="CT8" s="664"/>
      <c r="CU8" s="664"/>
      <c r="CV8" s="664"/>
      <c r="CW8" s="664"/>
      <c r="CX8" s="664"/>
      <c r="CY8" s="665"/>
      <c r="CZ8" s="699">
        <v>31.2</v>
      </c>
      <c r="DA8" s="699"/>
      <c r="DB8" s="699"/>
      <c r="DC8" s="699"/>
      <c r="DD8" s="669">
        <v>28590</v>
      </c>
      <c r="DE8" s="664"/>
      <c r="DF8" s="664"/>
      <c r="DG8" s="664"/>
      <c r="DH8" s="664"/>
      <c r="DI8" s="664"/>
      <c r="DJ8" s="664"/>
      <c r="DK8" s="664"/>
      <c r="DL8" s="664"/>
      <c r="DM8" s="664"/>
      <c r="DN8" s="664"/>
      <c r="DO8" s="664"/>
      <c r="DP8" s="665"/>
      <c r="DQ8" s="669">
        <v>953443</v>
      </c>
      <c r="DR8" s="664"/>
      <c r="DS8" s="664"/>
      <c r="DT8" s="664"/>
      <c r="DU8" s="664"/>
      <c r="DV8" s="664"/>
      <c r="DW8" s="664"/>
      <c r="DX8" s="664"/>
      <c r="DY8" s="664"/>
      <c r="DZ8" s="664"/>
      <c r="EA8" s="664"/>
      <c r="EB8" s="664"/>
      <c r="EC8" s="698"/>
    </row>
    <row r="9" spans="2:143" ht="11.25" customHeight="1" x14ac:dyDescent="0.15">
      <c r="B9" s="660" t="s">
        <v>252</v>
      </c>
      <c r="C9" s="661"/>
      <c r="D9" s="661"/>
      <c r="E9" s="661"/>
      <c r="F9" s="661"/>
      <c r="G9" s="661"/>
      <c r="H9" s="661"/>
      <c r="I9" s="661"/>
      <c r="J9" s="661"/>
      <c r="K9" s="661"/>
      <c r="L9" s="661"/>
      <c r="M9" s="661"/>
      <c r="N9" s="661"/>
      <c r="O9" s="661"/>
      <c r="P9" s="661"/>
      <c r="Q9" s="662"/>
      <c r="R9" s="663">
        <v>1439</v>
      </c>
      <c r="S9" s="664"/>
      <c r="T9" s="664"/>
      <c r="U9" s="664"/>
      <c r="V9" s="664"/>
      <c r="W9" s="664"/>
      <c r="X9" s="664"/>
      <c r="Y9" s="665"/>
      <c r="Z9" s="699">
        <v>0</v>
      </c>
      <c r="AA9" s="699"/>
      <c r="AB9" s="699"/>
      <c r="AC9" s="699"/>
      <c r="AD9" s="700">
        <v>1439</v>
      </c>
      <c r="AE9" s="700"/>
      <c r="AF9" s="700"/>
      <c r="AG9" s="700"/>
      <c r="AH9" s="700"/>
      <c r="AI9" s="700"/>
      <c r="AJ9" s="700"/>
      <c r="AK9" s="700"/>
      <c r="AL9" s="666">
        <v>0</v>
      </c>
      <c r="AM9" s="667"/>
      <c r="AN9" s="667"/>
      <c r="AO9" s="701"/>
      <c r="AP9" s="660" t="s">
        <v>253</v>
      </c>
      <c r="AQ9" s="661"/>
      <c r="AR9" s="661"/>
      <c r="AS9" s="661"/>
      <c r="AT9" s="661"/>
      <c r="AU9" s="661"/>
      <c r="AV9" s="661"/>
      <c r="AW9" s="661"/>
      <c r="AX9" s="661"/>
      <c r="AY9" s="661"/>
      <c r="AZ9" s="661"/>
      <c r="BA9" s="661"/>
      <c r="BB9" s="661"/>
      <c r="BC9" s="661"/>
      <c r="BD9" s="661"/>
      <c r="BE9" s="661"/>
      <c r="BF9" s="662"/>
      <c r="BG9" s="663">
        <v>318921</v>
      </c>
      <c r="BH9" s="664"/>
      <c r="BI9" s="664"/>
      <c r="BJ9" s="664"/>
      <c r="BK9" s="664"/>
      <c r="BL9" s="664"/>
      <c r="BM9" s="664"/>
      <c r="BN9" s="665"/>
      <c r="BO9" s="699">
        <v>34</v>
      </c>
      <c r="BP9" s="699"/>
      <c r="BQ9" s="699"/>
      <c r="BR9" s="699"/>
      <c r="BS9" s="700" t="s">
        <v>239</v>
      </c>
      <c r="BT9" s="700"/>
      <c r="BU9" s="700"/>
      <c r="BV9" s="700"/>
      <c r="BW9" s="700"/>
      <c r="BX9" s="700"/>
      <c r="BY9" s="700"/>
      <c r="BZ9" s="700"/>
      <c r="CA9" s="700"/>
      <c r="CB9" s="731"/>
      <c r="CD9" s="660" t="s">
        <v>254</v>
      </c>
      <c r="CE9" s="661"/>
      <c r="CF9" s="661"/>
      <c r="CG9" s="661"/>
      <c r="CH9" s="661"/>
      <c r="CI9" s="661"/>
      <c r="CJ9" s="661"/>
      <c r="CK9" s="661"/>
      <c r="CL9" s="661"/>
      <c r="CM9" s="661"/>
      <c r="CN9" s="661"/>
      <c r="CO9" s="661"/>
      <c r="CP9" s="661"/>
      <c r="CQ9" s="662"/>
      <c r="CR9" s="663">
        <v>788106</v>
      </c>
      <c r="CS9" s="664"/>
      <c r="CT9" s="664"/>
      <c r="CU9" s="664"/>
      <c r="CV9" s="664"/>
      <c r="CW9" s="664"/>
      <c r="CX9" s="664"/>
      <c r="CY9" s="665"/>
      <c r="CZ9" s="699">
        <v>10.9</v>
      </c>
      <c r="DA9" s="699"/>
      <c r="DB9" s="699"/>
      <c r="DC9" s="699"/>
      <c r="DD9" s="669">
        <v>4048</v>
      </c>
      <c r="DE9" s="664"/>
      <c r="DF9" s="664"/>
      <c r="DG9" s="664"/>
      <c r="DH9" s="664"/>
      <c r="DI9" s="664"/>
      <c r="DJ9" s="664"/>
      <c r="DK9" s="664"/>
      <c r="DL9" s="664"/>
      <c r="DM9" s="664"/>
      <c r="DN9" s="664"/>
      <c r="DO9" s="664"/>
      <c r="DP9" s="665"/>
      <c r="DQ9" s="669">
        <v>600644</v>
      </c>
      <c r="DR9" s="664"/>
      <c r="DS9" s="664"/>
      <c r="DT9" s="664"/>
      <c r="DU9" s="664"/>
      <c r="DV9" s="664"/>
      <c r="DW9" s="664"/>
      <c r="DX9" s="664"/>
      <c r="DY9" s="664"/>
      <c r="DZ9" s="664"/>
      <c r="EA9" s="664"/>
      <c r="EB9" s="664"/>
      <c r="EC9" s="698"/>
    </row>
    <row r="10" spans="2:143" ht="11.25" customHeight="1" x14ac:dyDescent="0.15">
      <c r="B10" s="660" t="s">
        <v>255</v>
      </c>
      <c r="C10" s="661"/>
      <c r="D10" s="661"/>
      <c r="E10" s="661"/>
      <c r="F10" s="661"/>
      <c r="G10" s="661"/>
      <c r="H10" s="661"/>
      <c r="I10" s="661"/>
      <c r="J10" s="661"/>
      <c r="K10" s="661"/>
      <c r="L10" s="661"/>
      <c r="M10" s="661"/>
      <c r="N10" s="661"/>
      <c r="O10" s="661"/>
      <c r="P10" s="661"/>
      <c r="Q10" s="662"/>
      <c r="R10" s="663" t="s">
        <v>180</v>
      </c>
      <c r="S10" s="664"/>
      <c r="T10" s="664"/>
      <c r="U10" s="664"/>
      <c r="V10" s="664"/>
      <c r="W10" s="664"/>
      <c r="X10" s="664"/>
      <c r="Y10" s="665"/>
      <c r="Z10" s="699" t="s">
        <v>180</v>
      </c>
      <c r="AA10" s="699"/>
      <c r="AB10" s="699"/>
      <c r="AC10" s="699"/>
      <c r="AD10" s="700" t="s">
        <v>180</v>
      </c>
      <c r="AE10" s="700"/>
      <c r="AF10" s="700"/>
      <c r="AG10" s="700"/>
      <c r="AH10" s="700"/>
      <c r="AI10" s="700"/>
      <c r="AJ10" s="700"/>
      <c r="AK10" s="700"/>
      <c r="AL10" s="666" t="s">
        <v>180</v>
      </c>
      <c r="AM10" s="667"/>
      <c r="AN10" s="667"/>
      <c r="AO10" s="701"/>
      <c r="AP10" s="660" t="s">
        <v>256</v>
      </c>
      <c r="AQ10" s="661"/>
      <c r="AR10" s="661"/>
      <c r="AS10" s="661"/>
      <c r="AT10" s="661"/>
      <c r="AU10" s="661"/>
      <c r="AV10" s="661"/>
      <c r="AW10" s="661"/>
      <c r="AX10" s="661"/>
      <c r="AY10" s="661"/>
      <c r="AZ10" s="661"/>
      <c r="BA10" s="661"/>
      <c r="BB10" s="661"/>
      <c r="BC10" s="661"/>
      <c r="BD10" s="661"/>
      <c r="BE10" s="661"/>
      <c r="BF10" s="662"/>
      <c r="BG10" s="663">
        <v>12998</v>
      </c>
      <c r="BH10" s="664"/>
      <c r="BI10" s="664"/>
      <c r="BJ10" s="664"/>
      <c r="BK10" s="664"/>
      <c r="BL10" s="664"/>
      <c r="BM10" s="664"/>
      <c r="BN10" s="665"/>
      <c r="BO10" s="699">
        <v>1.4</v>
      </c>
      <c r="BP10" s="699"/>
      <c r="BQ10" s="699"/>
      <c r="BR10" s="699"/>
      <c r="BS10" s="700" t="s">
        <v>181</v>
      </c>
      <c r="BT10" s="700"/>
      <c r="BU10" s="700"/>
      <c r="BV10" s="700"/>
      <c r="BW10" s="700"/>
      <c r="BX10" s="700"/>
      <c r="BY10" s="700"/>
      <c r="BZ10" s="700"/>
      <c r="CA10" s="700"/>
      <c r="CB10" s="731"/>
      <c r="CD10" s="660" t="s">
        <v>257</v>
      </c>
      <c r="CE10" s="661"/>
      <c r="CF10" s="661"/>
      <c r="CG10" s="661"/>
      <c r="CH10" s="661"/>
      <c r="CI10" s="661"/>
      <c r="CJ10" s="661"/>
      <c r="CK10" s="661"/>
      <c r="CL10" s="661"/>
      <c r="CM10" s="661"/>
      <c r="CN10" s="661"/>
      <c r="CO10" s="661"/>
      <c r="CP10" s="661"/>
      <c r="CQ10" s="662"/>
      <c r="CR10" s="663">
        <v>20</v>
      </c>
      <c r="CS10" s="664"/>
      <c r="CT10" s="664"/>
      <c r="CU10" s="664"/>
      <c r="CV10" s="664"/>
      <c r="CW10" s="664"/>
      <c r="CX10" s="664"/>
      <c r="CY10" s="665"/>
      <c r="CZ10" s="699">
        <v>0</v>
      </c>
      <c r="DA10" s="699"/>
      <c r="DB10" s="699"/>
      <c r="DC10" s="699"/>
      <c r="DD10" s="669" t="s">
        <v>181</v>
      </c>
      <c r="DE10" s="664"/>
      <c r="DF10" s="664"/>
      <c r="DG10" s="664"/>
      <c r="DH10" s="664"/>
      <c r="DI10" s="664"/>
      <c r="DJ10" s="664"/>
      <c r="DK10" s="664"/>
      <c r="DL10" s="664"/>
      <c r="DM10" s="664"/>
      <c r="DN10" s="664"/>
      <c r="DO10" s="664"/>
      <c r="DP10" s="665"/>
      <c r="DQ10" s="669">
        <v>20</v>
      </c>
      <c r="DR10" s="664"/>
      <c r="DS10" s="664"/>
      <c r="DT10" s="664"/>
      <c r="DU10" s="664"/>
      <c r="DV10" s="664"/>
      <c r="DW10" s="664"/>
      <c r="DX10" s="664"/>
      <c r="DY10" s="664"/>
      <c r="DZ10" s="664"/>
      <c r="EA10" s="664"/>
      <c r="EB10" s="664"/>
      <c r="EC10" s="698"/>
    </row>
    <row r="11" spans="2:143" ht="11.25" customHeight="1" x14ac:dyDescent="0.15">
      <c r="B11" s="660" t="s">
        <v>258</v>
      </c>
      <c r="C11" s="661"/>
      <c r="D11" s="661"/>
      <c r="E11" s="661"/>
      <c r="F11" s="661"/>
      <c r="G11" s="661"/>
      <c r="H11" s="661"/>
      <c r="I11" s="661"/>
      <c r="J11" s="661"/>
      <c r="K11" s="661"/>
      <c r="L11" s="661"/>
      <c r="M11" s="661"/>
      <c r="N11" s="661"/>
      <c r="O11" s="661"/>
      <c r="P11" s="661"/>
      <c r="Q11" s="662"/>
      <c r="R11" s="663">
        <v>281182</v>
      </c>
      <c r="S11" s="664"/>
      <c r="T11" s="664"/>
      <c r="U11" s="664"/>
      <c r="V11" s="664"/>
      <c r="W11" s="664"/>
      <c r="X11" s="664"/>
      <c r="Y11" s="665"/>
      <c r="Z11" s="666">
        <v>3.6</v>
      </c>
      <c r="AA11" s="667"/>
      <c r="AB11" s="667"/>
      <c r="AC11" s="668"/>
      <c r="AD11" s="669">
        <v>281182</v>
      </c>
      <c r="AE11" s="664"/>
      <c r="AF11" s="664"/>
      <c r="AG11" s="664"/>
      <c r="AH11" s="664"/>
      <c r="AI11" s="664"/>
      <c r="AJ11" s="664"/>
      <c r="AK11" s="665"/>
      <c r="AL11" s="666">
        <v>6.7</v>
      </c>
      <c r="AM11" s="667"/>
      <c r="AN11" s="667"/>
      <c r="AO11" s="701"/>
      <c r="AP11" s="660" t="s">
        <v>259</v>
      </c>
      <c r="AQ11" s="661"/>
      <c r="AR11" s="661"/>
      <c r="AS11" s="661"/>
      <c r="AT11" s="661"/>
      <c r="AU11" s="661"/>
      <c r="AV11" s="661"/>
      <c r="AW11" s="661"/>
      <c r="AX11" s="661"/>
      <c r="AY11" s="661"/>
      <c r="AZ11" s="661"/>
      <c r="BA11" s="661"/>
      <c r="BB11" s="661"/>
      <c r="BC11" s="661"/>
      <c r="BD11" s="661"/>
      <c r="BE11" s="661"/>
      <c r="BF11" s="662"/>
      <c r="BG11" s="663">
        <v>9136</v>
      </c>
      <c r="BH11" s="664"/>
      <c r="BI11" s="664"/>
      <c r="BJ11" s="664"/>
      <c r="BK11" s="664"/>
      <c r="BL11" s="664"/>
      <c r="BM11" s="664"/>
      <c r="BN11" s="665"/>
      <c r="BO11" s="699">
        <v>1</v>
      </c>
      <c r="BP11" s="699"/>
      <c r="BQ11" s="699"/>
      <c r="BR11" s="699"/>
      <c r="BS11" s="700" t="s">
        <v>239</v>
      </c>
      <c r="BT11" s="700"/>
      <c r="BU11" s="700"/>
      <c r="BV11" s="700"/>
      <c r="BW11" s="700"/>
      <c r="BX11" s="700"/>
      <c r="BY11" s="700"/>
      <c r="BZ11" s="700"/>
      <c r="CA11" s="700"/>
      <c r="CB11" s="731"/>
      <c r="CD11" s="660" t="s">
        <v>260</v>
      </c>
      <c r="CE11" s="661"/>
      <c r="CF11" s="661"/>
      <c r="CG11" s="661"/>
      <c r="CH11" s="661"/>
      <c r="CI11" s="661"/>
      <c r="CJ11" s="661"/>
      <c r="CK11" s="661"/>
      <c r="CL11" s="661"/>
      <c r="CM11" s="661"/>
      <c r="CN11" s="661"/>
      <c r="CO11" s="661"/>
      <c r="CP11" s="661"/>
      <c r="CQ11" s="662"/>
      <c r="CR11" s="663">
        <v>508869</v>
      </c>
      <c r="CS11" s="664"/>
      <c r="CT11" s="664"/>
      <c r="CU11" s="664"/>
      <c r="CV11" s="664"/>
      <c r="CW11" s="664"/>
      <c r="CX11" s="664"/>
      <c r="CY11" s="665"/>
      <c r="CZ11" s="699">
        <v>7.1</v>
      </c>
      <c r="DA11" s="699"/>
      <c r="DB11" s="699"/>
      <c r="DC11" s="699"/>
      <c r="DD11" s="669">
        <v>43148</v>
      </c>
      <c r="DE11" s="664"/>
      <c r="DF11" s="664"/>
      <c r="DG11" s="664"/>
      <c r="DH11" s="664"/>
      <c r="DI11" s="664"/>
      <c r="DJ11" s="664"/>
      <c r="DK11" s="664"/>
      <c r="DL11" s="664"/>
      <c r="DM11" s="664"/>
      <c r="DN11" s="664"/>
      <c r="DO11" s="664"/>
      <c r="DP11" s="665"/>
      <c r="DQ11" s="669">
        <v>395028</v>
      </c>
      <c r="DR11" s="664"/>
      <c r="DS11" s="664"/>
      <c r="DT11" s="664"/>
      <c r="DU11" s="664"/>
      <c r="DV11" s="664"/>
      <c r="DW11" s="664"/>
      <c r="DX11" s="664"/>
      <c r="DY11" s="664"/>
      <c r="DZ11" s="664"/>
      <c r="EA11" s="664"/>
      <c r="EB11" s="664"/>
      <c r="EC11" s="698"/>
    </row>
    <row r="12" spans="2:143" ht="11.25" customHeight="1" x14ac:dyDescent="0.15">
      <c r="B12" s="660" t="s">
        <v>261</v>
      </c>
      <c r="C12" s="661"/>
      <c r="D12" s="661"/>
      <c r="E12" s="661"/>
      <c r="F12" s="661"/>
      <c r="G12" s="661"/>
      <c r="H12" s="661"/>
      <c r="I12" s="661"/>
      <c r="J12" s="661"/>
      <c r="K12" s="661"/>
      <c r="L12" s="661"/>
      <c r="M12" s="661"/>
      <c r="N12" s="661"/>
      <c r="O12" s="661"/>
      <c r="P12" s="661"/>
      <c r="Q12" s="662"/>
      <c r="R12" s="663" t="s">
        <v>181</v>
      </c>
      <c r="S12" s="664"/>
      <c r="T12" s="664"/>
      <c r="U12" s="664"/>
      <c r="V12" s="664"/>
      <c r="W12" s="664"/>
      <c r="X12" s="664"/>
      <c r="Y12" s="665"/>
      <c r="Z12" s="699" t="s">
        <v>239</v>
      </c>
      <c r="AA12" s="699"/>
      <c r="AB12" s="699"/>
      <c r="AC12" s="699"/>
      <c r="AD12" s="700" t="s">
        <v>180</v>
      </c>
      <c r="AE12" s="700"/>
      <c r="AF12" s="700"/>
      <c r="AG12" s="700"/>
      <c r="AH12" s="700"/>
      <c r="AI12" s="700"/>
      <c r="AJ12" s="700"/>
      <c r="AK12" s="700"/>
      <c r="AL12" s="666" t="s">
        <v>239</v>
      </c>
      <c r="AM12" s="667"/>
      <c r="AN12" s="667"/>
      <c r="AO12" s="701"/>
      <c r="AP12" s="660" t="s">
        <v>262</v>
      </c>
      <c r="AQ12" s="661"/>
      <c r="AR12" s="661"/>
      <c r="AS12" s="661"/>
      <c r="AT12" s="661"/>
      <c r="AU12" s="661"/>
      <c r="AV12" s="661"/>
      <c r="AW12" s="661"/>
      <c r="AX12" s="661"/>
      <c r="AY12" s="661"/>
      <c r="AZ12" s="661"/>
      <c r="BA12" s="661"/>
      <c r="BB12" s="661"/>
      <c r="BC12" s="661"/>
      <c r="BD12" s="661"/>
      <c r="BE12" s="661"/>
      <c r="BF12" s="662"/>
      <c r="BG12" s="663">
        <v>378907</v>
      </c>
      <c r="BH12" s="664"/>
      <c r="BI12" s="664"/>
      <c r="BJ12" s="664"/>
      <c r="BK12" s="664"/>
      <c r="BL12" s="664"/>
      <c r="BM12" s="664"/>
      <c r="BN12" s="665"/>
      <c r="BO12" s="699">
        <v>40.4</v>
      </c>
      <c r="BP12" s="699"/>
      <c r="BQ12" s="699"/>
      <c r="BR12" s="699"/>
      <c r="BS12" s="700" t="s">
        <v>239</v>
      </c>
      <c r="BT12" s="700"/>
      <c r="BU12" s="700"/>
      <c r="BV12" s="700"/>
      <c r="BW12" s="700"/>
      <c r="BX12" s="700"/>
      <c r="BY12" s="700"/>
      <c r="BZ12" s="700"/>
      <c r="CA12" s="700"/>
      <c r="CB12" s="731"/>
      <c r="CD12" s="660" t="s">
        <v>263</v>
      </c>
      <c r="CE12" s="661"/>
      <c r="CF12" s="661"/>
      <c r="CG12" s="661"/>
      <c r="CH12" s="661"/>
      <c r="CI12" s="661"/>
      <c r="CJ12" s="661"/>
      <c r="CK12" s="661"/>
      <c r="CL12" s="661"/>
      <c r="CM12" s="661"/>
      <c r="CN12" s="661"/>
      <c r="CO12" s="661"/>
      <c r="CP12" s="661"/>
      <c r="CQ12" s="662"/>
      <c r="CR12" s="663">
        <v>167566</v>
      </c>
      <c r="CS12" s="664"/>
      <c r="CT12" s="664"/>
      <c r="CU12" s="664"/>
      <c r="CV12" s="664"/>
      <c r="CW12" s="664"/>
      <c r="CX12" s="664"/>
      <c r="CY12" s="665"/>
      <c r="CZ12" s="699">
        <v>2.2999999999999998</v>
      </c>
      <c r="DA12" s="699"/>
      <c r="DB12" s="699"/>
      <c r="DC12" s="699"/>
      <c r="DD12" s="669">
        <v>7723</v>
      </c>
      <c r="DE12" s="664"/>
      <c r="DF12" s="664"/>
      <c r="DG12" s="664"/>
      <c r="DH12" s="664"/>
      <c r="DI12" s="664"/>
      <c r="DJ12" s="664"/>
      <c r="DK12" s="664"/>
      <c r="DL12" s="664"/>
      <c r="DM12" s="664"/>
      <c r="DN12" s="664"/>
      <c r="DO12" s="664"/>
      <c r="DP12" s="665"/>
      <c r="DQ12" s="669">
        <v>88998</v>
      </c>
      <c r="DR12" s="664"/>
      <c r="DS12" s="664"/>
      <c r="DT12" s="664"/>
      <c r="DU12" s="664"/>
      <c r="DV12" s="664"/>
      <c r="DW12" s="664"/>
      <c r="DX12" s="664"/>
      <c r="DY12" s="664"/>
      <c r="DZ12" s="664"/>
      <c r="EA12" s="664"/>
      <c r="EB12" s="664"/>
      <c r="EC12" s="698"/>
    </row>
    <row r="13" spans="2:143" ht="11.25" customHeight="1" x14ac:dyDescent="0.15">
      <c r="B13" s="660" t="s">
        <v>264</v>
      </c>
      <c r="C13" s="661"/>
      <c r="D13" s="661"/>
      <c r="E13" s="661"/>
      <c r="F13" s="661"/>
      <c r="G13" s="661"/>
      <c r="H13" s="661"/>
      <c r="I13" s="661"/>
      <c r="J13" s="661"/>
      <c r="K13" s="661"/>
      <c r="L13" s="661"/>
      <c r="M13" s="661"/>
      <c r="N13" s="661"/>
      <c r="O13" s="661"/>
      <c r="P13" s="661"/>
      <c r="Q13" s="662"/>
      <c r="R13" s="663" t="s">
        <v>239</v>
      </c>
      <c r="S13" s="664"/>
      <c r="T13" s="664"/>
      <c r="U13" s="664"/>
      <c r="V13" s="664"/>
      <c r="W13" s="664"/>
      <c r="X13" s="664"/>
      <c r="Y13" s="665"/>
      <c r="Z13" s="699" t="s">
        <v>180</v>
      </c>
      <c r="AA13" s="699"/>
      <c r="AB13" s="699"/>
      <c r="AC13" s="699"/>
      <c r="AD13" s="700" t="s">
        <v>180</v>
      </c>
      <c r="AE13" s="700"/>
      <c r="AF13" s="700"/>
      <c r="AG13" s="700"/>
      <c r="AH13" s="700"/>
      <c r="AI13" s="700"/>
      <c r="AJ13" s="700"/>
      <c r="AK13" s="700"/>
      <c r="AL13" s="666" t="s">
        <v>239</v>
      </c>
      <c r="AM13" s="667"/>
      <c r="AN13" s="667"/>
      <c r="AO13" s="701"/>
      <c r="AP13" s="660" t="s">
        <v>265</v>
      </c>
      <c r="AQ13" s="661"/>
      <c r="AR13" s="661"/>
      <c r="AS13" s="661"/>
      <c r="AT13" s="661"/>
      <c r="AU13" s="661"/>
      <c r="AV13" s="661"/>
      <c r="AW13" s="661"/>
      <c r="AX13" s="661"/>
      <c r="AY13" s="661"/>
      <c r="AZ13" s="661"/>
      <c r="BA13" s="661"/>
      <c r="BB13" s="661"/>
      <c r="BC13" s="661"/>
      <c r="BD13" s="661"/>
      <c r="BE13" s="661"/>
      <c r="BF13" s="662"/>
      <c r="BG13" s="663">
        <v>378907</v>
      </c>
      <c r="BH13" s="664"/>
      <c r="BI13" s="664"/>
      <c r="BJ13" s="664"/>
      <c r="BK13" s="664"/>
      <c r="BL13" s="664"/>
      <c r="BM13" s="664"/>
      <c r="BN13" s="665"/>
      <c r="BO13" s="699">
        <v>40.4</v>
      </c>
      <c r="BP13" s="699"/>
      <c r="BQ13" s="699"/>
      <c r="BR13" s="699"/>
      <c r="BS13" s="700" t="s">
        <v>180</v>
      </c>
      <c r="BT13" s="700"/>
      <c r="BU13" s="700"/>
      <c r="BV13" s="700"/>
      <c r="BW13" s="700"/>
      <c r="BX13" s="700"/>
      <c r="BY13" s="700"/>
      <c r="BZ13" s="700"/>
      <c r="CA13" s="700"/>
      <c r="CB13" s="731"/>
      <c r="CD13" s="660" t="s">
        <v>266</v>
      </c>
      <c r="CE13" s="661"/>
      <c r="CF13" s="661"/>
      <c r="CG13" s="661"/>
      <c r="CH13" s="661"/>
      <c r="CI13" s="661"/>
      <c r="CJ13" s="661"/>
      <c r="CK13" s="661"/>
      <c r="CL13" s="661"/>
      <c r="CM13" s="661"/>
      <c r="CN13" s="661"/>
      <c r="CO13" s="661"/>
      <c r="CP13" s="661"/>
      <c r="CQ13" s="662"/>
      <c r="CR13" s="663">
        <v>776137</v>
      </c>
      <c r="CS13" s="664"/>
      <c r="CT13" s="664"/>
      <c r="CU13" s="664"/>
      <c r="CV13" s="664"/>
      <c r="CW13" s="664"/>
      <c r="CX13" s="664"/>
      <c r="CY13" s="665"/>
      <c r="CZ13" s="699">
        <v>10.8</v>
      </c>
      <c r="DA13" s="699"/>
      <c r="DB13" s="699"/>
      <c r="DC13" s="699"/>
      <c r="DD13" s="669">
        <v>306734</v>
      </c>
      <c r="DE13" s="664"/>
      <c r="DF13" s="664"/>
      <c r="DG13" s="664"/>
      <c r="DH13" s="664"/>
      <c r="DI13" s="664"/>
      <c r="DJ13" s="664"/>
      <c r="DK13" s="664"/>
      <c r="DL13" s="664"/>
      <c r="DM13" s="664"/>
      <c r="DN13" s="664"/>
      <c r="DO13" s="664"/>
      <c r="DP13" s="665"/>
      <c r="DQ13" s="669">
        <v>413640</v>
      </c>
      <c r="DR13" s="664"/>
      <c r="DS13" s="664"/>
      <c r="DT13" s="664"/>
      <c r="DU13" s="664"/>
      <c r="DV13" s="664"/>
      <c r="DW13" s="664"/>
      <c r="DX13" s="664"/>
      <c r="DY13" s="664"/>
      <c r="DZ13" s="664"/>
      <c r="EA13" s="664"/>
      <c r="EB13" s="664"/>
      <c r="EC13" s="698"/>
    </row>
    <row r="14" spans="2:143" ht="11.25" customHeight="1" x14ac:dyDescent="0.15">
      <c r="B14" s="660" t="s">
        <v>267</v>
      </c>
      <c r="C14" s="661"/>
      <c r="D14" s="661"/>
      <c r="E14" s="661"/>
      <c r="F14" s="661"/>
      <c r="G14" s="661"/>
      <c r="H14" s="661"/>
      <c r="I14" s="661"/>
      <c r="J14" s="661"/>
      <c r="K14" s="661"/>
      <c r="L14" s="661"/>
      <c r="M14" s="661"/>
      <c r="N14" s="661"/>
      <c r="O14" s="661"/>
      <c r="P14" s="661"/>
      <c r="Q14" s="662"/>
      <c r="R14" s="663">
        <v>285</v>
      </c>
      <c r="S14" s="664"/>
      <c r="T14" s="664"/>
      <c r="U14" s="664"/>
      <c r="V14" s="664"/>
      <c r="W14" s="664"/>
      <c r="X14" s="664"/>
      <c r="Y14" s="665"/>
      <c r="Z14" s="699">
        <v>0</v>
      </c>
      <c r="AA14" s="699"/>
      <c r="AB14" s="699"/>
      <c r="AC14" s="699"/>
      <c r="AD14" s="700">
        <v>285</v>
      </c>
      <c r="AE14" s="700"/>
      <c r="AF14" s="700"/>
      <c r="AG14" s="700"/>
      <c r="AH14" s="700"/>
      <c r="AI14" s="700"/>
      <c r="AJ14" s="700"/>
      <c r="AK14" s="700"/>
      <c r="AL14" s="666">
        <v>0</v>
      </c>
      <c r="AM14" s="667"/>
      <c r="AN14" s="667"/>
      <c r="AO14" s="701"/>
      <c r="AP14" s="660" t="s">
        <v>268</v>
      </c>
      <c r="AQ14" s="661"/>
      <c r="AR14" s="661"/>
      <c r="AS14" s="661"/>
      <c r="AT14" s="661"/>
      <c r="AU14" s="661"/>
      <c r="AV14" s="661"/>
      <c r="AW14" s="661"/>
      <c r="AX14" s="661"/>
      <c r="AY14" s="661"/>
      <c r="AZ14" s="661"/>
      <c r="BA14" s="661"/>
      <c r="BB14" s="661"/>
      <c r="BC14" s="661"/>
      <c r="BD14" s="661"/>
      <c r="BE14" s="661"/>
      <c r="BF14" s="662"/>
      <c r="BG14" s="663">
        <v>59987</v>
      </c>
      <c r="BH14" s="664"/>
      <c r="BI14" s="664"/>
      <c r="BJ14" s="664"/>
      <c r="BK14" s="664"/>
      <c r="BL14" s="664"/>
      <c r="BM14" s="664"/>
      <c r="BN14" s="665"/>
      <c r="BO14" s="699">
        <v>6.4</v>
      </c>
      <c r="BP14" s="699"/>
      <c r="BQ14" s="699"/>
      <c r="BR14" s="699"/>
      <c r="BS14" s="700" t="s">
        <v>180</v>
      </c>
      <c r="BT14" s="700"/>
      <c r="BU14" s="700"/>
      <c r="BV14" s="700"/>
      <c r="BW14" s="700"/>
      <c r="BX14" s="700"/>
      <c r="BY14" s="700"/>
      <c r="BZ14" s="700"/>
      <c r="CA14" s="700"/>
      <c r="CB14" s="731"/>
      <c r="CD14" s="660" t="s">
        <v>269</v>
      </c>
      <c r="CE14" s="661"/>
      <c r="CF14" s="661"/>
      <c r="CG14" s="661"/>
      <c r="CH14" s="661"/>
      <c r="CI14" s="661"/>
      <c r="CJ14" s="661"/>
      <c r="CK14" s="661"/>
      <c r="CL14" s="661"/>
      <c r="CM14" s="661"/>
      <c r="CN14" s="661"/>
      <c r="CO14" s="661"/>
      <c r="CP14" s="661"/>
      <c r="CQ14" s="662"/>
      <c r="CR14" s="663">
        <v>375940</v>
      </c>
      <c r="CS14" s="664"/>
      <c r="CT14" s="664"/>
      <c r="CU14" s="664"/>
      <c r="CV14" s="664"/>
      <c r="CW14" s="664"/>
      <c r="CX14" s="664"/>
      <c r="CY14" s="665"/>
      <c r="CZ14" s="699">
        <v>5.2</v>
      </c>
      <c r="DA14" s="699"/>
      <c r="DB14" s="699"/>
      <c r="DC14" s="699"/>
      <c r="DD14" s="669">
        <v>7084</v>
      </c>
      <c r="DE14" s="664"/>
      <c r="DF14" s="664"/>
      <c r="DG14" s="664"/>
      <c r="DH14" s="664"/>
      <c r="DI14" s="664"/>
      <c r="DJ14" s="664"/>
      <c r="DK14" s="664"/>
      <c r="DL14" s="664"/>
      <c r="DM14" s="664"/>
      <c r="DN14" s="664"/>
      <c r="DO14" s="664"/>
      <c r="DP14" s="665"/>
      <c r="DQ14" s="669">
        <v>369998</v>
      </c>
      <c r="DR14" s="664"/>
      <c r="DS14" s="664"/>
      <c r="DT14" s="664"/>
      <c r="DU14" s="664"/>
      <c r="DV14" s="664"/>
      <c r="DW14" s="664"/>
      <c r="DX14" s="664"/>
      <c r="DY14" s="664"/>
      <c r="DZ14" s="664"/>
      <c r="EA14" s="664"/>
      <c r="EB14" s="664"/>
      <c r="EC14" s="698"/>
    </row>
    <row r="15" spans="2:143" ht="11.25" customHeight="1" x14ac:dyDescent="0.15">
      <c r="B15" s="660" t="s">
        <v>270</v>
      </c>
      <c r="C15" s="661"/>
      <c r="D15" s="661"/>
      <c r="E15" s="661"/>
      <c r="F15" s="661"/>
      <c r="G15" s="661"/>
      <c r="H15" s="661"/>
      <c r="I15" s="661"/>
      <c r="J15" s="661"/>
      <c r="K15" s="661"/>
      <c r="L15" s="661"/>
      <c r="M15" s="661"/>
      <c r="N15" s="661"/>
      <c r="O15" s="661"/>
      <c r="P15" s="661"/>
      <c r="Q15" s="662"/>
      <c r="R15" s="663" t="s">
        <v>239</v>
      </c>
      <c r="S15" s="664"/>
      <c r="T15" s="664"/>
      <c r="U15" s="664"/>
      <c r="V15" s="664"/>
      <c r="W15" s="664"/>
      <c r="X15" s="664"/>
      <c r="Y15" s="665"/>
      <c r="Z15" s="699" t="s">
        <v>181</v>
      </c>
      <c r="AA15" s="699"/>
      <c r="AB15" s="699"/>
      <c r="AC15" s="699"/>
      <c r="AD15" s="700" t="s">
        <v>180</v>
      </c>
      <c r="AE15" s="700"/>
      <c r="AF15" s="700"/>
      <c r="AG15" s="700"/>
      <c r="AH15" s="700"/>
      <c r="AI15" s="700"/>
      <c r="AJ15" s="700"/>
      <c r="AK15" s="700"/>
      <c r="AL15" s="666" t="s">
        <v>180</v>
      </c>
      <c r="AM15" s="667"/>
      <c r="AN15" s="667"/>
      <c r="AO15" s="701"/>
      <c r="AP15" s="660" t="s">
        <v>271</v>
      </c>
      <c r="AQ15" s="661"/>
      <c r="AR15" s="661"/>
      <c r="AS15" s="661"/>
      <c r="AT15" s="661"/>
      <c r="AU15" s="661"/>
      <c r="AV15" s="661"/>
      <c r="AW15" s="661"/>
      <c r="AX15" s="661"/>
      <c r="AY15" s="661"/>
      <c r="AZ15" s="661"/>
      <c r="BA15" s="661"/>
      <c r="BB15" s="661"/>
      <c r="BC15" s="661"/>
      <c r="BD15" s="661"/>
      <c r="BE15" s="661"/>
      <c r="BF15" s="662"/>
      <c r="BG15" s="663">
        <v>139106</v>
      </c>
      <c r="BH15" s="664"/>
      <c r="BI15" s="664"/>
      <c r="BJ15" s="664"/>
      <c r="BK15" s="664"/>
      <c r="BL15" s="664"/>
      <c r="BM15" s="664"/>
      <c r="BN15" s="665"/>
      <c r="BO15" s="699">
        <v>14.8</v>
      </c>
      <c r="BP15" s="699"/>
      <c r="BQ15" s="699"/>
      <c r="BR15" s="699"/>
      <c r="BS15" s="700" t="s">
        <v>180</v>
      </c>
      <c r="BT15" s="700"/>
      <c r="BU15" s="700"/>
      <c r="BV15" s="700"/>
      <c r="BW15" s="700"/>
      <c r="BX15" s="700"/>
      <c r="BY15" s="700"/>
      <c r="BZ15" s="700"/>
      <c r="CA15" s="700"/>
      <c r="CB15" s="731"/>
      <c r="CD15" s="660" t="s">
        <v>272</v>
      </c>
      <c r="CE15" s="661"/>
      <c r="CF15" s="661"/>
      <c r="CG15" s="661"/>
      <c r="CH15" s="661"/>
      <c r="CI15" s="661"/>
      <c r="CJ15" s="661"/>
      <c r="CK15" s="661"/>
      <c r="CL15" s="661"/>
      <c r="CM15" s="661"/>
      <c r="CN15" s="661"/>
      <c r="CO15" s="661"/>
      <c r="CP15" s="661"/>
      <c r="CQ15" s="662"/>
      <c r="CR15" s="663">
        <v>717037</v>
      </c>
      <c r="CS15" s="664"/>
      <c r="CT15" s="664"/>
      <c r="CU15" s="664"/>
      <c r="CV15" s="664"/>
      <c r="CW15" s="664"/>
      <c r="CX15" s="664"/>
      <c r="CY15" s="665"/>
      <c r="CZ15" s="699">
        <v>10</v>
      </c>
      <c r="DA15" s="699"/>
      <c r="DB15" s="699"/>
      <c r="DC15" s="699"/>
      <c r="DD15" s="669">
        <v>177599</v>
      </c>
      <c r="DE15" s="664"/>
      <c r="DF15" s="664"/>
      <c r="DG15" s="664"/>
      <c r="DH15" s="664"/>
      <c r="DI15" s="664"/>
      <c r="DJ15" s="664"/>
      <c r="DK15" s="664"/>
      <c r="DL15" s="664"/>
      <c r="DM15" s="664"/>
      <c r="DN15" s="664"/>
      <c r="DO15" s="664"/>
      <c r="DP15" s="665"/>
      <c r="DQ15" s="669">
        <v>426217</v>
      </c>
      <c r="DR15" s="664"/>
      <c r="DS15" s="664"/>
      <c r="DT15" s="664"/>
      <c r="DU15" s="664"/>
      <c r="DV15" s="664"/>
      <c r="DW15" s="664"/>
      <c r="DX15" s="664"/>
      <c r="DY15" s="664"/>
      <c r="DZ15" s="664"/>
      <c r="EA15" s="664"/>
      <c r="EB15" s="664"/>
      <c r="EC15" s="698"/>
    </row>
    <row r="16" spans="2:143" ht="11.25" customHeight="1" x14ac:dyDescent="0.15">
      <c r="B16" s="660" t="s">
        <v>273</v>
      </c>
      <c r="C16" s="661"/>
      <c r="D16" s="661"/>
      <c r="E16" s="661"/>
      <c r="F16" s="661"/>
      <c r="G16" s="661"/>
      <c r="H16" s="661"/>
      <c r="I16" s="661"/>
      <c r="J16" s="661"/>
      <c r="K16" s="661"/>
      <c r="L16" s="661"/>
      <c r="M16" s="661"/>
      <c r="N16" s="661"/>
      <c r="O16" s="661"/>
      <c r="P16" s="661"/>
      <c r="Q16" s="662"/>
      <c r="R16" s="663">
        <v>5011</v>
      </c>
      <c r="S16" s="664"/>
      <c r="T16" s="664"/>
      <c r="U16" s="664"/>
      <c r="V16" s="664"/>
      <c r="W16" s="664"/>
      <c r="X16" s="664"/>
      <c r="Y16" s="665"/>
      <c r="Z16" s="699">
        <v>0.1</v>
      </c>
      <c r="AA16" s="699"/>
      <c r="AB16" s="699"/>
      <c r="AC16" s="699"/>
      <c r="AD16" s="700">
        <v>5011</v>
      </c>
      <c r="AE16" s="700"/>
      <c r="AF16" s="700"/>
      <c r="AG16" s="700"/>
      <c r="AH16" s="700"/>
      <c r="AI16" s="700"/>
      <c r="AJ16" s="700"/>
      <c r="AK16" s="700"/>
      <c r="AL16" s="666">
        <v>0.1</v>
      </c>
      <c r="AM16" s="667"/>
      <c r="AN16" s="667"/>
      <c r="AO16" s="701"/>
      <c r="AP16" s="660" t="s">
        <v>274</v>
      </c>
      <c r="AQ16" s="661"/>
      <c r="AR16" s="661"/>
      <c r="AS16" s="661"/>
      <c r="AT16" s="661"/>
      <c r="AU16" s="661"/>
      <c r="AV16" s="661"/>
      <c r="AW16" s="661"/>
      <c r="AX16" s="661"/>
      <c r="AY16" s="661"/>
      <c r="AZ16" s="661"/>
      <c r="BA16" s="661"/>
      <c r="BB16" s="661"/>
      <c r="BC16" s="661"/>
      <c r="BD16" s="661"/>
      <c r="BE16" s="661"/>
      <c r="BF16" s="662"/>
      <c r="BG16" s="663" t="s">
        <v>239</v>
      </c>
      <c r="BH16" s="664"/>
      <c r="BI16" s="664"/>
      <c r="BJ16" s="664"/>
      <c r="BK16" s="664"/>
      <c r="BL16" s="664"/>
      <c r="BM16" s="664"/>
      <c r="BN16" s="665"/>
      <c r="BO16" s="699" t="s">
        <v>239</v>
      </c>
      <c r="BP16" s="699"/>
      <c r="BQ16" s="699"/>
      <c r="BR16" s="699"/>
      <c r="BS16" s="700" t="s">
        <v>181</v>
      </c>
      <c r="BT16" s="700"/>
      <c r="BU16" s="700"/>
      <c r="BV16" s="700"/>
      <c r="BW16" s="700"/>
      <c r="BX16" s="700"/>
      <c r="BY16" s="700"/>
      <c r="BZ16" s="700"/>
      <c r="CA16" s="700"/>
      <c r="CB16" s="731"/>
      <c r="CD16" s="660" t="s">
        <v>275</v>
      </c>
      <c r="CE16" s="661"/>
      <c r="CF16" s="661"/>
      <c r="CG16" s="661"/>
      <c r="CH16" s="661"/>
      <c r="CI16" s="661"/>
      <c r="CJ16" s="661"/>
      <c r="CK16" s="661"/>
      <c r="CL16" s="661"/>
      <c r="CM16" s="661"/>
      <c r="CN16" s="661"/>
      <c r="CO16" s="661"/>
      <c r="CP16" s="661"/>
      <c r="CQ16" s="662"/>
      <c r="CR16" s="663" t="s">
        <v>180</v>
      </c>
      <c r="CS16" s="664"/>
      <c r="CT16" s="664"/>
      <c r="CU16" s="664"/>
      <c r="CV16" s="664"/>
      <c r="CW16" s="664"/>
      <c r="CX16" s="664"/>
      <c r="CY16" s="665"/>
      <c r="CZ16" s="699" t="s">
        <v>181</v>
      </c>
      <c r="DA16" s="699"/>
      <c r="DB16" s="699"/>
      <c r="DC16" s="699"/>
      <c r="DD16" s="669" t="s">
        <v>180</v>
      </c>
      <c r="DE16" s="664"/>
      <c r="DF16" s="664"/>
      <c r="DG16" s="664"/>
      <c r="DH16" s="664"/>
      <c r="DI16" s="664"/>
      <c r="DJ16" s="664"/>
      <c r="DK16" s="664"/>
      <c r="DL16" s="664"/>
      <c r="DM16" s="664"/>
      <c r="DN16" s="664"/>
      <c r="DO16" s="664"/>
      <c r="DP16" s="665"/>
      <c r="DQ16" s="669" t="s">
        <v>181</v>
      </c>
      <c r="DR16" s="664"/>
      <c r="DS16" s="664"/>
      <c r="DT16" s="664"/>
      <c r="DU16" s="664"/>
      <c r="DV16" s="664"/>
      <c r="DW16" s="664"/>
      <c r="DX16" s="664"/>
      <c r="DY16" s="664"/>
      <c r="DZ16" s="664"/>
      <c r="EA16" s="664"/>
      <c r="EB16" s="664"/>
      <c r="EC16" s="698"/>
    </row>
    <row r="17" spans="2:133" ht="11.25" customHeight="1" x14ac:dyDescent="0.15">
      <c r="B17" s="660" t="s">
        <v>276</v>
      </c>
      <c r="C17" s="661"/>
      <c r="D17" s="661"/>
      <c r="E17" s="661"/>
      <c r="F17" s="661"/>
      <c r="G17" s="661"/>
      <c r="H17" s="661"/>
      <c r="I17" s="661"/>
      <c r="J17" s="661"/>
      <c r="K17" s="661"/>
      <c r="L17" s="661"/>
      <c r="M17" s="661"/>
      <c r="N17" s="661"/>
      <c r="O17" s="661"/>
      <c r="P17" s="661"/>
      <c r="Q17" s="662"/>
      <c r="R17" s="663">
        <v>10434</v>
      </c>
      <c r="S17" s="664"/>
      <c r="T17" s="664"/>
      <c r="U17" s="664"/>
      <c r="V17" s="664"/>
      <c r="W17" s="664"/>
      <c r="X17" s="664"/>
      <c r="Y17" s="665"/>
      <c r="Z17" s="699">
        <v>0.1</v>
      </c>
      <c r="AA17" s="699"/>
      <c r="AB17" s="699"/>
      <c r="AC17" s="699"/>
      <c r="AD17" s="700">
        <v>10434</v>
      </c>
      <c r="AE17" s="700"/>
      <c r="AF17" s="700"/>
      <c r="AG17" s="700"/>
      <c r="AH17" s="700"/>
      <c r="AI17" s="700"/>
      <c r="AJ17" s="700"/>
      <c r="AK17" s="700"/>
      <c r="AL17" s="666">
        <v>0.2</v>
      </c>
      <c r="AM17" s="667"/>
      <c r="AN17" s="667"/>
      <c r="AO17" s="701"/>
      <c r="AP17" s="660" t="s">
        <v>277</v>
      </c>
      <c r="AQ17" s="661"/>
      <c r="AR17" s="661"/>
      <c r="AS17" s="661"/>
      <c r="AT17" s="661"/>
      <c r="AU17" s="661"/>
      <c r="AV17" s="661"/>
      <c r="AW17" s="661"/>
      <c r="AX17" s="661"/>
      <c r="AY17" s="661"/>
      <c r="AZ17" s="661"/>
      <c r="BA17" s="661"/>
      <c r="BB17" s="661"/>
      <c r="BC17" s="661"/>
      <c r="BD17" s="661"/>
      <c r="BE17" s="661"/>
      <c r="BF17" s="662"/>
      <c r="BG17" s="663" t="s">
        <v>181</v>
      </c>
      <c r="BH17" s="664"/>
      <c r="BI17" s="664"/>
      <c r="BJ17" s="664"/>
      <c r="BK17" s="664"/>
      <c r="BL17" s="664"/>
      <c r="BM17" s="664"/>
      <c r="BN17" s="665"/>
      <c r="BO17" s="699" t="s">
        <v>181</v>
      </c>
      <c r="BP17" s="699"/>
      <c r="BQ17" s="699"/>
      <c r="BR17" s="699"/>
      <c r="BS17" s="700" t="s">
        <v>239</v>
      </c>
      <c r="BT17" s="700"/>
      <c r="BU17" s="700"/>
      <c r="BV17" s="700"/>
      <c r="BW17" s="700"/>
      <c r="BX17" s="700"/>
      <c r="BY17" s="700"/>
      <c r="BZ17" s="700"/>
      <c r="CA17" s="700"/>
      <c r="CB17" s="731"/>
      <c r="CD17" s="660" t="s">
        <v>278</v>
      </c>
      <c r="CE17" s="661"/>
      <c r="CF17" s="661"/>
      <c r="CG17" s="661"/>
      <c r="CH17" s="661"/>
      <c r="CI17" s="661"/>
      <c r="CJ17" s="661"/>
      <c r="CK17" s="661"/>
      <c r="CL17" s="661"/>
      <c r="CM17" s="661"/>
      <c r="CN17" s="661"/>
      <c r="CO17" s="661"/>
      <c r="CP17" s="661"/>
      <c r="CQ17" s="662"/>
      <c r="CR17" s="663">
        <v>534056</v>
      </c>
      <c r="CS17" s="664"/>
      <c r="CT17" s="664"/>
      <c r="CU17" s="664"/>
      <c r="CV17" s="664"/>
      <c r="CW17" s="664"/>
      <c r="CX17" s="664"/>
      <c r="CY17" s="665"/>
      <c r="CZ17" s="699">
        <v>7.4</v>
      </c>
      <c r="DA17" s="699"/>
      <c r="DB17" s="699"/>
      <c r="DC17" s="699"/>
      <c r="DD17" s="669" t="s">
        <v>239</v>
      </c>
      <c r="DE17" s="664"/>
      <c r="DF17" s="664"/>
      <c r="DG17" s="664"/>
      <c r="DH17" s="664"/>
      <c r="DI17" s="664"/>
      <c r="DJ17" s="664"/>
      <c r="DK17" s="664"/>
      <c r="DL17" s="664"/>
      <c r="DM17" s="664"/>
      <c r="DN17" s="664"/>
      <c r="DO17" s="664"/>
      <c r="DP17" s="665"/>
      <c r="DQ17" s="669">
        <v>531032</v>
      </c>
      <c r="DR17" s="664"/>
      <c r="DS17" s="664"/>
      <c r="DT17" s="664"/>
      <c r="DU17" s="664"/>
      <c r="DV17" s="664"/>
      <c r="DW17" s="664"/>
      <c r="DX17" s="664"/>
      <c r="DY17" s="664"/>
      <c r="DZ17" s="664"/>
      <c r="EA17" s="664"/>
      <c r="EB17" s="664"/>
      <c r="EC17" s="698"/>
    </row>
    <row r="18" spans="2:133" ht="11.25" customHeight="1" x14ac:dyDescent="0.15">
      <c r="B18" s="660" t="s">
        <v>279</v>
      </c>
      <c r="C18" s="661"/>
      <c r="D18" s="661"/>
      <c r="E18" s="661"/>
      <c r="F18" s="661"/>
      <c r="G18" s="661"/>
      <c r="H18" s="661"/>
      <c r="I18" s="661"/>
      <c r="J18" s="661"/>
      <c r="K18" s="661"/>
      <c r="L18" s="661"/>
      <c r="M18" s="661"/>
      <c r="N18" s="661"/>
      <c r="O18" s="661"/>
      <c r="P18" s="661"/>
      <c r="Q18" s="662"/>
      <c r="R18" s="663">
        <v>8016</v>
      </c>
      <c r="S18" s="664"/>
      <c r="T18" s="664"/>
      <c r="U18" s="664"/>
      <c r="V18" s="664"/>
      <c r="W18" s="664"/>
      <c r="X18" s="664"/>
      <c r="Y18" s="665"/>
      <c r="Z18" s="699">
        <v>0.1</v>
      </c>
      <c r="AA18" s="699"/>
      <c r="AB18" s="699"/>
      <c r="AC18" s="699"/>
      <c r="AD18" s="700">
        <v>8016</v>
      </c>
      <c r="AE18" s="700"/>
      <c r="AF18" s="700"/>
      <c r="AG18" s="700"/>
      <c r="AH18" s="700"/>
      <c r="AI18" s="700"/>
      <c r="AJ18" s="700"/>
      <c r="AK18" s="700"/>
      <c r="AL18" s="666">
        <v>0.2</v>
      </c>
      <c r="AM18" s="667"/>
      <c r="AN18" s="667"/>
      <c r="AO18" s="701"/>
      <c r="AP18" s="660" t="s">
        <v>280</v>
      </c>
      <c r="AQ18" s="661"/>
      <c r="AR18" s="661"/>
      <c r="AS18" s="661"/>
      <c r="AT18" s="661"/>
      <c r="AU18" s="661"/>
      <c r="AV18" s="661"/>
      <c r="AW18" s="661"/>
      <c r="AX18" s="661"/>
      <c r="AY18" s="661"/>
      <c r="AZ18" s="661"/>
      <c r="BA18" s="661"/>
      <c r="BB18" s="661"/>
      <c r="BC18" s="661"/>
      <c r="BD18" s="661"/>
      <c r="BE18" s="661"/>
      <c r="BF18" s="662"/>
      <c r="BG18" s="663" t="s">
        <v>239</v>
      </c>
      <c r="BH18" s="664"/>
      <c r="BI18" s="664"/>
      <c r="BJ18" s="664"/>
      <c r="BK18" s="664"/>
      <c r="BL18" s="664"/>
      <c r="BM18" s="664"/>
      <c r="BN18" s="665"/>
      <c r="BO18" s="699" t="s">
        <v>239</v>
      </c>
      <c r="BP18" s="699"/>
      <c r="BQ18" s="699"/>
      <c r="BR18" s="699"/>
      <c r="BS18" s="700" t="s">
        <v>181</v>
      </c>
      <c r="BT18" s="700"/>
      <c r="BU18" s="700"/>
      <c r="BV18" s="700"/>
      <c r="BW18" s="700"/>
      <c r="BX18" s="700"/>
      <c r="BY18" s="700"/>
      <c r="BZ18" s="700"/>
      <c r="CA18" s="700"/>
      <c r="CB18" s="731"/>
      <c r="CD18" s="660" t="s">
        <v>281</v>
      </c>
      <c r="CE18" s="661"/>
      <c r="CF18" s="661"/>
      <c r="CG18" s="661"/>
      <c r="CH18" s="661"/>
      <c r="CI18" s="661"/>
      <c r="CJ18" s="661"/>
      <c r="CK18" s="661"/>
      <c r="CL18" s="661"/>
      <c r="CM18" s="661"/>
      <c r="CN18" s="661"/>
      <c r="CO18" s="661"/>
      <c r="CP18" s="661"/>
      <c r="CQ18" s="662"/>
      <c r="CR18" s="663" t="s">
        <v>239</v>
      </c>
      <c r="CS18" s="664"/>
      <c r="CT18" s="664"/>
      <c r="CU18" s="664"/>
      <c r="CV18" s="664"/>
      <c r="CW18" s="664"/>
      <c r="CX18" s="664"/>
      <c r="CY18" s="665"/>
      <c r="CZ18" s="699" t="s">
        <v>180</v>
      </c>
      <c r="DA18" s="699"/>
      <c r="DB18" s="699"/>
      <c r="DC18" s="699"/>
      <c r="DD18" s="669" t="s">
        <v>181</v>
      </c>
      <c r="DE18" s="664"/>
      <c r="DF18" s="664"/>
      <c r="DG18" s="664"/>
      <c r="DH18" s="664"/>
      <c r="DI18" s="664"/>
      <c r="DJ18" s="664"/>
      <c r="DK18" s="664"/>
      <c r="DL18" s="664"/>
      <c r="DM18" s="664"/>
      <c r="DN18" s="664"/>
      <c r="DO18" s="664"/>
      <c r="DP18" s="665"/>
      <c r="DQ18" s="669" t="s">
        <v>239</v>
      </c>
      <c r="DR18" s="664"/>
      <c r="DS18" s="664"/>
      <c r="DT18" s="664"/>
      <c r="DU18" s="664"/>
      <c r="DV18" s="664"/>
      <c r="DW18" s="664"/>
      <c r="DX18" s="664"/>
      <c r="DY18" s="664"/>
      <c r="DZ18" s="664"/>
      <c r="EA18" s="664"/>
      <c r="EB18" s="664"/>
      <c r="EC18" s="698"/>
    </row>
    <row r="19" spans="2:133" ht="11.25" customHeight="1" x14ac:dyDescent="0.15">
      <c r="B19" s="660" t="s">
        <v>282</v>
      </c>
      <c r="C19" s="661"/>
      <c r="D19" s="661"/>
      <c r="E19" s="661"/>
      <c r="F19" s="661"/>
      <c r="G19" s="661"/>
      <c r="H19" s="661"/>
      <c r="I19" s="661"/>
      <c r="J19" s="661"/>
      <c r="K19" s="661"/>
      <c r="L19" s="661"/>
      <c r="M19" s="661"/>
      <c r="N19" s="661"/>
      <c r="O19" s="661"/>
      <c r="P19" s="661"/>
      <c r="Q19" s="662"/>
      <c r="R19" s="663">
        <v>7957</v>
      </c>
      <c r="S19" s="664"/>
      <c r="T19" s="664"/>
      <c r="U19" s="664"/>
      <c r="V19" s="664"/>
      <c r="W19" s="664"/>
      <c r="X19" s="664"/>
      <c r="Y19" s="665"/>
      <c r="Z19" s="699">
        <v>0.1</v>
      </c>
      <c r="AA19" s="699"/>
      <c r="AB19" s="699"/>
      <c r="AC19" s="699"/>
      <c r="AD19" s="700">
        <v>7957</v>
      </c>
      <c r="AE19" s="700"/>
      <c r="AF19" s="700"/>
      <c r="AG19" s="700"/>
      <c r="AH19" s="700"/>
      <c r="AI19" s="700"/>
      <c r="AJ19" s="700"/>
      <c r="AK19" s="700"/>
      <c r="AL19" s="666">
        <v>0.2</v>
      </c>
      <c r="AM19" s="667"/>
      <c r="AN19" s="667"/>
      <c r="AO19" s="701"/>
      <c r="AP19" s="660" t="s">
        <v>283</v>
      </c>
      <c r="AQ19" s="661"/>
      <c r="AR19" s="661"/>
      <c r="AS19" s="661"/>
      <c r="AT19" s="661"/>
      <c r="AU19" s="661"/>
      <c r="AV19" s="661"/>
      <c r="AW19" s="661"/>
      <c r="AX19" s="661"/>
      <c r="AY19" s="661"/>
      <c r="AZ19" s="661"/>
      <c r="BA19" s="661"/>
      <c r="BB19" s="661"/>
      <c r="BC19" s="661"/>
      <c r="BD19" s="661"/>
      <c r="BE19" s="661"/>
      <c r="BF19" s="662"/>
      <c r="BG19" s="663">
        <v>548</v>
      </c>
      <c r="BH19" s="664"/>
      <c r="BI19" s="664"/>
      <c r="BJ19" s="664"/>
      <c r="BK19" s="664"/>
      <c r="BL19" s="664"/>
      <c r="BM19" s="664"/>
      <c r="BN19" s="665"/>
      <c r="BO19" s="699">
        <v>0.1</v>
      </c>
      <c r="BP19" s="699"/>
      <c r="BQ19" s="699"/>
      <c r="BR19" s="699"/>
      <c r="BS19" s="700" t="s">
        <v>181</v>
      </c>
      <c r="BT19" s="700"/>
      <c r="BU19" s="700"/>
      <c r="BV19" s="700"/>
      <c r="BW19" s="700"/>
      <c r="BX19" s="700"/>
      <c r="BY19" s="700"/>
      <c r="BZ19" s="700"/>
      <c r="CA19" s="700"/>
      <c r="CB19" s="731"/>
      <c r="CD19" s="660" t="s">
        <v>284</v>
      </c>
      <c r="CE19" s="661"/>
      <c r="CF19" s="661"/>
      <c r="CG19" s="661"/>
      <c r="CH19" s="661"/>
      <c r="CI19" s="661"/>
      <c r="CJ19" s="661"/>
      <c r="CK19" s="661"/>
      <c r="CL19" s="661"/>
      <c r="CM19" s="661"/>
      <c r="CN19" s="661"/>
      <c r="CO19" s="661"/>
      <c r="CP19" s="661"/>
      <c r="CQ19" s="662"/>
      <c r="CR19" s="663" t="s">
        <v>239</v>
      </c>
      <c r="CS19" s="664"/>
      <c r="CT19" s="664"/>
      <c r="CU19" s="664"/>
      <c r="CV19" s="664"/>
      <c r="CW19" s="664"/>
      <c r="CX19" s="664"/>
      <c r="CY19" s="665"/>
      <c r="CZ19" s="699" t="s">
        <v>181</v>
      </c>
      <c r="DA19" s="699"/>
      <c r="DB19" s="699"/>
      <c r="DC19" s="699"/>
      <c r="DD19" s="669" t="s">
        <v>239</v>
      </c>
      <c r="DE19" s="664"/>
      <c r="DF19" s="664"/>
      <c r="DG19" s="664"/>
      <c r="DH19" s="664"/>
      <c r="DI19" s="664"/>
      <c r="DJ19" s="664"/>
      <c r="DK19" s="664"/>
      <c r="DL19" s="664"/>
      <c r="DM19" s="664"/>
      <c r="DN19" s="664"/>
      <c r="DO19" s="664"/>
      <c r="DP19" s="665"/>
      <c r="DQ19" s="669" t="s">
        <v>180</v>
      </c>
      <c r="DR19" s="664"/>
      <c r="DS19" s="664"/>
      <c r="DT19" s="664"/>
      <c r="DU19" s="664"/>
      <c r="DV19" s="664"/>
      <c r="DW19" s="664"/>
      <c r="DX19" s="664"/>
      <c r="DY19" s="664"/>
      <c r="DZ19" s="664"/>
      <c r="EA19" s="664"/>
      <c r="EB19" s="664"/>
      <c r="EC19" s="698"/>
    </row>
    <row r="20" spans="2:133" ht="11.25" customHeight="1" x14ac:dyDescent="0.15">
      <c r="B20" s="732" t="s">
        <v>285</v>
      </c>
      <c r="C20" s="733"/>
      <c r="D20" s="733"/>
      <c r="E20" s="733"/>
      <c r="F20" s="733"/>
      <c r="G20" s="733"/>
      <c r="H20" s="733"/>
      <c r="I20" s="733"/>
      <c r="J20" s="733"/>
      <c r="K20" s="733"/>
      <c r="L20" s="733"/>
      <c r="M20" s="733"/>
      <c r="N20" s="733"/>
      <c r="O20" s="733"/>
      <c r="P20" s="733"/>
      <c r="Q20" s="734"/>
      <c r="R20" s="663">
        <v>59</v>
      </c>
      <c r="S20" s="664"/>
      <c r="T20" s="664"/>
      <c r="U20" s="664"/>
      <c r="V20" s="664"/>
      <c r="W20" s="664"/>
      <c r="X20" s="664"/>
      <c r="Y20" s="665"/>
      <c r="Z20" s="699">
        <v>0</v>
      </c>
      <c r="AA20" s="699"/>
      <c r="AB20" s="699"/>
      <c r="AC20" s="699"/>
      <c r="AD20" s="700">
        <v>59</v>
      </c>
      <c r="AE20" s="700"/>
      <c r="AF20" s="700"/>
      <c r="AG20" s="700"/>
      <c r="AH20" s="700"/>
      <c r="AI20" s="700"/>
      <c r="AJ20" s="700"/>
      <c r="AK20" s="700"/>
      <c r="AL20" s="666">
        <v>0</v>
      </c>
      <c r="AM20" s="667"/>
      <c r="AN20" s="667"/>
      <c r="AO20" s="701"/>
      <c r="AP20" s="660" t="s">
        <v>286</v>
      </c>
      <c r="AQ20" s="661"/>
      <c r="AR20" s="661"/>
      <c r="AS20" s="661"/>
      <c r="AT20" s="661"/>
      <c r="AU20" s="661"/>
      <c r="AV20" s="661"/>
      <c r="AW20" s="661"/>
      <c r="AX20" s="661"/>
      <c r="AY20" s="661"/>
      <c r="AZ20" s="661"/>
      <c r="BA20" s="661"/>
      <c r="BB20" s="661"/>
      <c r="BC20" s="661"/>
      <c r="BD20" s="661"/>
      <c r="BE20" s="661"/>
      <c r="BF20" s="662"/>
      <c r="BG20" s="663">
        <v>548</v>
      </c>
      <c r="BH20" s="664"/>
      <c r="BI20" s="664"/>
      <c r="BJ20" s="664"/>
      <c r="BK20" s="664"/>
      <c r="BL20" s="664"/>
      <c r="BM20" s="664"/>
      <c r="BN20" s="665"/>
      <c r="BO20" s="699">
        <v>0.1</v>
      </c>
      <c r="BP20" s="699"/>
      <c r="BQ20" s="699"/>
      <c r="BR20" s="699"/>
      <c r="BS20" s="700" t="s">
        <v>180</v>
      </c>
      <c r="BT20" s="700"/>
      <c r="BU20" s="700"/>
      <c r="BV20" s="700"/>
      <c r="BW20" s="700"/>
      <c r="BX20" s="700"/>
      <c r="BY20" s="700"/>
      <c r="BZ20" s="700"/>
      <c r="CA20" s="700"/>
      <c r="CB20" s="731"/>
      <c r="CD20" s="660" t="s">
        <v>287</v>
      </c>
      <c r="CE20" s="661"/>
      <c r="CF20" s="661"/>
      <c r="CG20" s="661"/>
      <c r="CH20" s="661"/>
      <c r="CI20" s="661"/>
      <c r="CJ20" s="661"/>
      <c r="CK20" s="661"/>
      <c r="CL20" s="661"/>
      <c r="CM20" s="661"/>
      <c r="CN20" s="661"/>
      <c r="CO20" s="661"/>
      <c r="CP20" s="661"/>
      <c r="CQ20" s="662"/>
      <c r="CR20" s="663">
        <v>7201692</v>
      </c>
      <c r="CS20" s="664"/>
      <c r="CT20" s="664"/>
      <c r="CU20" s="664"/>
      <c r="CV20" s="664"/>
      <c r="CW20" s="664"/>
      <c r="CX20" s="664"/>
      <c r="CY20" s="665"/>
      <c r="CZ20" s="699">
        <v>100</v>
      </c>
      <c r="DA20" s="699"/>
      <c r="DB20" s="699"/>
      <c r="DC20" s="699"/>
      <c r="DD20" s="669">
        <v>612998</v>
      </c>
      <c r="DE20" s="664"/>
      <c r="DF20" s="664"/>
      <c r="DG20" s="664"/>
      <c r="DH20" s="664"/>
      <c r="DI20" s="664"/>
      <c r="DJ20" s="664"/>
      <c r="DK20" s="664"/>
      <c r="DL20" s="664"/>
      <c r="DM20" s="664"/>
      <c r="DN20" s="664"/>
      <c r="DO20" s="664"/>
      <c r="DP20" s="665"/>
      <c r="DQ20" s="669">
        <v>4620441</v>
      </c>
      <c r="DR20" s="664"/>
      <c r="DS20" s="664"/>
      <c r="DT20" s="664"/>
      <c r="DU20" s="664"/>
      <c r="DV20" s="664"/>
      <c r="DW20" s="664"/>
      <c r="DX20" s="664"/>
      <c r="DY20" s="664"/>
      <c r="DZ20" s="664"/>
      <c r="EA20" s="664"/>
      <c r="EB20" s="664"/>
      <c r="EC20" s="698"/>
    </row>
    <row r="21" spans="2:133" ht="11.25" customHeight="1" x14ac:dyDescent="0.15">
      <c r="B21" s="660" t="s">
        <v>288</v>
      </c>
      <c r="C21" s="661"/>
      <c r="D21" s="661"/>
      <c r="E21" s="661"/>
      <c r="F21" s="661"/>
      <c r="G21" s="661"/>
      <c r="H21" s="661"/>
      <c r="I21" s="661"/>
      <c r="J21" s="661"/>
      <c r="K21" s="661"/>
      <c r="L21" s="661"/>
      <c r="M21" s="661"/>
      <c r="N21" s="661"/>
      <c r="O21" s="661"/>
      <c r="P21" s="661"/>
      <c r="Q21" s="662"/>
      <c r="R21" s="663">
        <v>3188496</v>
      </c>
      <c r="S21" s="664"/>
      <c r="T21" s="664"/>
      <c r="U21" s="664"/>
      <c r="V21" s="664"/>
      <c r="W21" s="664"/>
      <c r="X21" s="664"/>
      <c r="Y21" s="665"/>
      <c r="Z21" s="699">
        <v>41.4</v>
      </c>
      <c r="AA21" s="699"/>
      <c r="AB21" s="699"/>
      <c r="AC21" s="699"/>
      <c r="AD21" s="700">
        <v>2866558</v>
      </c>
      <c r="AE21" s="700"/>
      <c r="AF21" s="700"/>
      <c r="AG21" s="700"/>
      <c r="AH21" s="700"/>
      <c r="AI21" s="700"/>
      <c r="AJ21" s="700"/>
      <c r="AK21" s="700"/>
      <c r="AL21" s="666">
        <v>68.2</v>
      </c>
      <c r="AM21" s="667"/>
      <c r="AN21" s="667"/>
      <c r="AO21" s="701"/>
      <c r="AP21" s="660" t="s">
        <v>289</v>
      </c>
      <c r="AQ21" s="735"/>
      <c r="AR21" s="735"/>
      <c r="AS21" s="735"/>
      <c r="AT21" s="735"/>
      <c r="AU21" s="735"/>
      <c r="AV21" s="735"/>
      <c r="AW21" s="735"/>
      <c r="AX21" s="735"/>
      <c r="AY21" s="735"/>
      <c r="AZ21" s="735"/>
      <c r="BA21" s="735"/>
      <c r="BB21" s="735"/>
      <c r="BC21" s="735"/>
      <c r="BD21" s="735"/>
      <c r="BE21" s="735"/>
      <c r="BF21" s="736"/>
      <c r="BG21" s="663">
        <v>548</v>
      </c>
      <c r="BH21" s="664"/>
      <c r="BI21" s="664"/>
      <c r="BJ21" s="664"/>
      <c r="BK21" s="664"/>
      <c r="BL21" s="664"/>
      <c r="BM21" s="664"/>
      <c r="BN21" s="665"/>
      <c r="BO21" s="699">
        <v>0.1</v>
      </c>
      <c r="BP21" s="699"/>
      <c r="BQ21" s="699"/>
      <c r="BR21" s="699"/>
      <c r="BS21" s="700" t="s">
        <v>180</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290</v>
      </c>
      <c r="C22" s="661"/>
      <c r="D22" s="661"/>
      <c r="E22" s="661"/>
      <c r="F22" s="661"/>
      <c r="G22" s="661"/>
      <c r="H22" s="661"/>
      <c r="I22" s="661"/>
      <c r="J22" s="661"/>
      <c r="K22" s="661"/>
      <c r="L22" s="661"/>
      <c r="M22" s="661"/>
      <c r="N22" s="661"/>
      <c r="O22" s="661"/>
      <c r="P22" s="661"/>
      <c r="Q22" s="662"/>
      <c r="R22" s="663">
        <v>2866558</v>
      </c>
      <c r="S22" s="664"/>
      <c r="T22" s="664"/>
      <c r="U22" s="664"/>
      <c r="V22" s="664"/>
      <c r="W22" s="664"/>
      <c r="X22" s="664"/>
      <c r="Y22" s="665"/>
      <c r="Z22" s="699">
        <v>37.200000000000003</v>
      </c>
      <c r="AA22" s="699"/>
      <c r="AB22" s="699"/>
      <c r="AC22" s="699"/>
      <c r="AD22" s="700">
        <v>2866558</v>
      </c>
      <c r="AE22" s="700"/>
      <c r="AF22" s="700"/>
      <c r="AG22" s="700"/>
      <c r="AH22" s="700"/>
      <c r="AI22" s="700"/>
      <c r="AJ22" s="700"/>
      <c r="AK22" s="700"/>
      <c r="AL22" s="666">
        <v>68.2</v>
      </c>
      <c r="AM22" s="667"/>
      <c r="AN22" s="667"/>
      <c r="AO22" s="701"/>
      <c r="AP22" s="660" t="s">
        <v>291</v>
      </c>
      <c r="AQ22" s="735"/>
      <c r="AR22" s="735"/>
      <c r="AS22" s="735"/>
      <c r="AT22" s="735"/>
      <c r="AU22" s="735"/>
      <c r="AV22" s="735"/>
      <c r="AW22" s="735"/>
      <c r="AX22" s="735"/>
      <c r="AY22" s="735"/>
      <c r="AZ22" s="735"/>
      <c r="BA22" s="735"/>
      <c r="BB22" s="735"/>
      <c r="BC22" s="735"/>
      <c r="BD22" s="735"/>
      <c r="BE22" s="735"/>
      <c r="BF22" s="736"/>
      <c r="BG22" s="663" t="s">
        <v>239</v>
      </c>
      <c r="BH22" s="664"/>
      <c r="BI22" s="664"/>
      <c r="BJ22" s="664"/>
      <c r="BK22" s="664"/>
      <c r="BL22" s="664"/>
      <c r="BM22" s="664"/>
      <c r="BN22" s="665"/>
      <c r="BO22" s="699" t="s">
        <v>239</v>
      </c>
      <c r="BP22" s="699"/>
      <c r="BQ22" s="699"/>
      <c r="BR22" s="699"/>
      <c r="BS22" s="700" t="s">
        <v>239</v>
      </c>
      <c r="BT22" s="700"/>
      <c r="BU22" s="700"/>
      <c r="BV22" s="700"/>
      <c r="BW22" s="700"/>
      <c r="BX22" s="700"/>
      <c r="BY22" s="700"/>
      <c r="BZ22" s="700"/>
      <c r="CA22" s="700"/>
      <c r="CB22" s="731"/>
      <c r="CD22" s="715" t="s">
        <v>292</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293</v>
      </c>
      <c r="C23" s="661"/>
      <c r="D23" s="661"/>
      <c r="E23" s="661"/>
      <c r="F23" s="661"/>
      <c r="G23" s="661"/>
      <c r="H23" s="661"/>
      <c r="I23" s="661"/>
      <c r="J23" s="661"/>
      <c r="K23" s="661"/>
      <c r="L23" s="661"/>
      <c r="M23" s="661"/>
      <c r="N23" s="661"/>
      <c r="O23" s="661"/>
      <c r="P23" s="661"/>
      <c r="Q23" s="662"/>
      <c r="R23" s="663">
        <v>321935</v>
      </c>
      <c r="S23" s="664"/>
      <c r="T23" s="664"/>
      <c r="U23" s="664"/>
      <c r="V23" s="664"/>
      <c r="W23" s="664"/>
      <c r="X23" s="664"/>
      <c r="Y23" s="665"/>
      <c r="Z23" s="699">
        <v>4.2</v>
      </c>
      <c r="AA23" s="699"/>
      <c r="AB23" s="699"/>
      <c r="AC23" s="699"/>
      <c r="AD23" s="700" t="s">
        <v>180</v>
      </c>
      <c r="AE23" s="700"/>
      <c r="AF23" s="700"/>
      <c r="AG23" s="700"/>
      <c r="AH23" s="700"/>
      <c r="AI23" s="700"/>
      <c r="AJ23" s="700"/>
      <c r="AK23" s="700"/>
      <c r="AL23" s="666" t="s">
        <v>180</v>
      </c>
      <c r="AM23" s="667"/>
      <c r="AN23" s="667"/>
      <c r="AO23" s="701"/>
      <c r="AP23" s="660" t="s">
        <v>294</v>
      </c>
      <c r="AQ23" s="735"/>
      <c r="AR23" s="735"/>
      <c r="AS23" s="735"/>
      <c r="AT23" s="735"/>
      <c r="AU23" s="735"/>
      <c r="AV23" s="735"/>
      <c r="AW23" s="735"/>
      <c r="AX23" s="735"/>
      <c r="AY23" s="735"/>
      <c r="AZ23" s="735"/>
      <c r="BA23" s="735"/>
      <c r="BB23" s="735"/>
      <c r="BC23" s="735"/>
      <c r="BD23" s="735"/>
      <c r="BE23" s="735"/>
      <c r="BF23" s="736"/>
      <c r="BG23" s="663" t="s">
        <v>180</v>
      </c>
      <c r="BH23" s="664"/>
      <c r="BI23" s="664"/>
      <c r="BJ23" s="664"/>
      <c r="BK23" s="664"/>
      <c r="BL23" s="664"/>
      <c r="BM23" s="664"/>
      <c r="BN23" s="665"/>
      <c r="BO23" s="699" t="s">
        <v>180</v>
      </c>
      <c r="BP23" s="699"/>
      <c r="BQ23" s="699"/>
      <c r="BR23" s="699"/>
      <c r="BS23" s="700" t="s">
        <v>180</v>
      </c>
      <c r="BT23" s="700"/>
      <c r="BU23" s="700"/>
      <c r="BV23" s="700"/>
      <c r="BW23" s="700"/>
      <c r="BX23" s="700"/>
      <c r="BY23" s="700"/>
      <c r="BZ23" s="700"/>
      <c r="CA23" s="700"/>
      <c r="CB23" s="731"/>
      <c r="CD23" s="715" t="s">
        <v>233</v>
      </c>
      <c r="CE23" s="716"/>
      <c r="CF23" s="716"/>
      <c r="CG23" s="716"/>
      <c r="CH23" s="716"/>
      <c r="CI23" s="716"/>
      <c r="CJ23" s="716"/>
      <c r="CK23" s="716"/>
      <c r="CL23" s="716"/>
      <c r="CM23" s="716"/>
      <c r="CN23" s="716"/>
      <c r="CO23" s="716"/>
      <c r="CP23" s="716"/>
      <c r="CQ23" s="717"/>
      <c r="CR23" s="715" t="s">
        <v>295</v>
      </c>
      <c r="CS23" s="716"/>
      <c r="CT23" s="716"/>
      <c r="CU23" s="716"/>
      <c r="CV23" s="716"/>
      <c r="CW23" s="716"/>
      <c r="CX23" s="716"/>
      <c r="CY23" s="717"/>
      <c r="CZ23" s="715" t="s">
        <v>296</v>
      </c>
      <c r="DA23" s="716"/>
      <c r="DB23" s="716"/>
      <c r="DC23" s="717"/>
      <c r="DD23" s="715" t="s">
        <v>297</v>
      </c>
      <c r="DE23" s="716"/>
      <c r="DF23" s="716"/>
      <c r="DG23" s="716"/>
      <c r="DH23" s="716"/>
      <c r="DI23" s="716"/>
      <c r="DJ23" s="716"/>
      <c r="DK23" s="717"/>
      <c r="DL23" s="747" t="s">
        <v>298</v>
      </c>
      <c r="DM23" s="748"/>
      <c r="DN23" s="748"/>
      <c r="DO23" s="748"/>
      <c r="DP23" s="748"/>
      <c r="DQ23" s="748"/>
      <c r="DR23" s="748"/>
      <c r="DS23" s="748"/>
      <c r="DT23" s="748"/>
      <c r="DU23" s="748"/>
      <c r="DV23" s="749"/>
      <c r="DW23" s="715" t="s">
        <v>299</v>
      </c>
      <c r="DX23" s="716"/>
      <c r="DY23" s="716"/>
      <c r="DZ23" s="716"/>
      <c r="EA23" s="716"/>
      <c r="EB23" s="716"/>
      <c r="EC23" s="717"/>
    </row>
    <row r="24" spans="2:133" ht="11.25" customHeight="1" x14ac:dyDescent="0.15">
      <c r="B24" s="660" t="s">
        <v>300</v>
      </c>
      <c r="C24" s="661"/>
      <c r="D24" s="661"/>
      <c r="E24" s="661"/>
      <c r="F24" s="661"/>
      <c r="G24" s="661"/>
      <c r="H24" s="661"/>
      <c r="I24" s="661"/>
      <c r="J24" s="661"/>
      <c r="K24" s="661"/>
      <c r="L24" s="661"/>
      <c r="M24" s="661"/>
      <c r="N24" s="661"/>
      <c r="O24" s="661"/>
      <c r="P24" s="661"/>
      <c r="Q24" s="662"/>
      <c r="R24" s="663">
        <v>3</v>
      </c>
      <c r="S24" s="664"/>
      <c r="T24" s="664"/>
      <c r="U24" s="664"/>
      <c r="V24" s="664"/>
      <c r="W24" s="664"/>
      <c r="X24" s="664"/>
      <c r="Y24" s="665"/>
      <c r="Z24" s="699">
        <v>0</v>
      </c>
      <c r="AA24" s="699"/>
      <c r="AB24" s="699"/>
      <c r="AC24" s="699"/>
      <c r="AD24" s="700" t="s">
        <v>180</v>
      </c>
      <c r="AE24" s="700"/>
      <c r="AF24" s="700"/>
      <c r="AG24" s="700"/>
      <c r="AH24" s="700"/>
      <c r="AI24" s="700"/>
      <c r="AJ24" s="700"/>
      <c r="AK24" s="700"/>
      <c r="AL24" s="666" t="s">
        <v>180</v>
      </c>
      <c r="AM24" s="667"/>
      <c r="AN24" s="667"/>
      <c r="AO24" s="701"/>
      <c r="AP24" s="660" t="s">
        <v>301</v>
      </c>
      <c r="AQ24" s="735"/>
      <c r="AR24" s="735"/>
      <c r="AS24" s="735"/>
      <c r="AT24" s="735"/>
      <c r="AU24" s="735"/>
      <c r="AV24" s="735"/>
      <c r="AW24" s="735"/>
      <c r="AX24" s="735"/>
      <c r="AY24" s="735"/>
      <c r="AZ24" s="735"/>
      <c r="BA24" s="735"/>
      <c r="BB24" s="735"/>
      <c r="BC24" s="735"/>
      <c r="BD24" s="735"/>
      <c r="BE24" s="735"/>
      <c r="BF24" s="736"/>
      <c r="BG24" s="663" t="s">
        <v>239</v>
      </c>
      <c r="BH24" s="664"/>
      <c r="BI24" s="664"/>
      <c r="BJ24" s="664"/>
      <c r="BK24" s="664"/>
      <c r="BL24" s="664"/>
      <c r="BM24" s="664"/>
      <c r="BN24" s="665"/>
      <c r="BO24" s="699" t="s">
        <v>239</v>
      </c>
      <c r="BP24" s="699"/>
      <c r="BQ24" s="699"/>
      <c r="BR24" s="699"/>
      <c r="BS24" s="700" t="s">
        <v>180</v>
      </c>
      <c r="BT24" s="700"/>
      <c r="BU24" s="700"/>
      <c r="BV24" s="700"/>
      <c r="BW24" s="700"/>
      <c r="BX24" s="700"/>
      <c r="BY24" s="700"/>
      <c r="BZ24" s="700"/>
      <c r="CA24" s="700"/>
      <c r="CB24" s="731"/>
      <c r="CD24" s="712" t="s">
        <v>302</v>
      </c>
      <c r="CE24" s="713"/>
      <c r="CF24" s="713"/>
      <c r="CG24" s="713"/>
      <c r="CH24" s="713"/>
      <c r="CI24" s="713"/>
      <c r="CJ24" s="713"/>
      <c r="CK24" s="713"/>
      <c r="CL24" s="713"/>
      <c r="CM24" s="713"/>
      <c r="CN24" s="713"/>
      <c r="CO24" s="713"/>
      <c r="CP24" s="713"/>
      <c r="CQ24" s="714"/>
      <c r="CR24" s="709">
        <v>2839030</v>
      </c>
      <c r="CS24" s="710"/>
      <c r="CT24" s="710"/>
      <c r="CU24" s="710"/>
      <c r="CV24" s="710"/>
      <c r="CW24" s="710"/>
      <c r="CX24" s="710"/>
      <c r="CY24" s="738"/>
      <c r="CZ24" s="739">
        <v>39.4</v>
      </c>
      <c r="DA24" s="722"/>
      <c r="DB24" s="722"/>
      <c r="DC24" s="741"/>
      <c r="DD24" s="737">
        <v>1709943</v>
      </c>
      <c r="DE24" s="710"/>
      <c r="DF24" s="710"/>
      <c r="DG24" s="710"/>
      <c r="DH24" s="710"/>
      <c r="DI24" s="710"/>
      <c r="DJ24" s="710"/>
      <c r="DK24" s="738"/>
      <c r="DL24" s="737">
        <v>1674492</v>
      </c>
      <c r="DM24" s="710"/>
      <c r="DN24" s="710"/>
      <c r="DO24" s="710"/>
      <c r="DP24" s="710"/>
      <c r="DQ24" s="710"/>
      <c r="DR24" s="710"/>
      <c r="DS24" s="710"/>
      <c r="DT24" s="710"/>
      <c r="DU24" s="710"/>
      <c r="DV24" s="738"/>
      <c r="DW24" s="739">
        <v>39.5</v>
      </c>
      <c r="DX24" s="722"/>
      <c r="DY24" s="722"/>
      <c r="DZ24" s="722"/>
      <c r="EA24" s="722"/>
      <c r="EB24" s="722"/>
      <c r="EC24" s="740"/>
    </row>
    <row r="25" spans="2:133" ht="11.25" customHeight="1" x14ac:dyDescent="0.15">
      <c r="B25" s="660" t="s">
        <v>303</v>
      </c>
      <c r="C25" s="661"/>
      <c r="D25" s="661"/>
      <c r="E25" s="661"/>
      <c r="F25" s="661"/>
      <c r="G25" s="661"/>
      <c r="H25" s="661"/>
      <c r="I25" s="661"/>
      <c r="J25" s="661"/>
      <c r="K25" s="661"/>
      <c r="L25" s="661"/>
      <c r="M25" s="661"/>
      <c r="N25" s="661"/>
      <c r="O25" s="661"/>
      <c r="P25" s="661"/>
      <c r="Q25" s="662"/>
      <c r="R25" s="663">
        <v>4496196</v>
      </c>
      <c r="S25" s="664"/>
      <c r="T25" s="664"/>
      <c r="U25" s="664"/>
      <c r="V25" s="664"/>
      <c r="W25" s="664"/>
      <c r="X25" s="664"/>
      <c r="Y25" s="665"/>
      <c r="Z25" s="699">
        <v>58.3</v>
      </c>
      <c r="AA25" s="699"/>
      <c r="AB25" s="699"/>
      <c r="AC25" s="699"/>
      <c r="AD25" s="700">
        <v>4174258</v>
      </c>
      <c r="AE25" s="700"/>
      <c r="AF25" s="700"/>
      <c r="AG25" s="700"/>
      <c r="AH25" s="700"/>
      <c r="AI25" s="700"/>
      <c r="AJ25" s="700"/>
      <c r="AK25" s="700"/>
      <c r="AL25" s="666">
        <v>99.3</v>
      </c>
      <c r="AM25" s="667"/>
      <c r="AN25" s="667"/>
      <c r="AO25" s="701"/>
      <c r="AP25" s="660" t="s">
        <v>304</v>
      </c>
      <c r="AQ25" s="735"/>
      <c r="AR25" s="735"/>
      <c r="AS25" s="735"/>
      <c r="AT25" s="735"/>
      <c r="AU25" s="735"/>
      <c r="AV25" s="735"/>
      <c r="AW25" s="735"/>
      <c r="AX25" s="735"/>
      <c r="AY25" s="735"/>
      <c r="AZ25" s="735"/>
      <c r="BA25" s="735"/>
      <c r="BB25" s="735"/>
      <c r="BC25" s="735"/>
      <c r="BD25" s="735"/>
      <c r="BE25" s="735"/>
      <c r="BF25" s="736"/>
      <c r="BG25" s="663" t="s">
        <v>239</v>
      </c>
      <c r="BH25" s="664"/>
      <c r="BI25" s="664"/>
      <c r="BJ25" s="664"/>
      <c r="BK25" s="664"/>
      <c r="BL25" s="664"/>
      <c r="BM25" s="664"/>
      <c r="BN25" s="665"/>
      <c r="BO25" s="699" t="s">
        <v>181</v>
      </c>
      <c r="BP25" s="699"/>
      <c r="BQ25" s="699"/>
      <c r="BR25" s="699"/>
      <c r="BS25" s="700" t="s">
        <v>239</v>
      </c>
      <c r="BT25" s="700"/>
      <c r="BU25" s="700"/>
      <c r="BV25" s="700"/>
      <c r="BW25" s="700"/>
      <c r="BX25" s="700"/>
      <c r="BY25" s="700"/>
      <c r="BZ25" s="700"/>
      <c r="CA25" s="700"/>
      <c r="CB25" s="731"/>
      <c r="CD25" s="660" t="s">
        <v>305</v>
      </c>
      <c r="CE25" s="661"/>
      <c r="CF25" s="661"/>
      <c r="CG25" s="661"/>
      <c r="CH25" s="661"/>
      <c r="CI25" s="661"/>
      <c r="CJ25" s="661"/>
      <c r="CK25" s="661"/>
      <c r="CL25" s="661"/>
      <c r="CM25" s="661"/>
      <c r="CN25" s="661"/>
      <c r="CO25" s="661"/>
      <c r="CP25" s="661"/>
      <c r="CQ25" s="662"/>
      <c r="CR25" s="663">
        <v>974975</v>
      </c>
      <c r="CS25" s="672"/>
      <c r="CT25" s="672"/>
      <c r="CU25" s="672"/>
      <c r="CV25" s="672"/>
      <c r="CW25" s="672"/>
      <c r="CX25" s="672"/>
      <c r="CY25" s="673"/>
      <c r="CZ25" s="666">
        <v>13.5</v>
      </c>
      <c r="DA25" s="674"/>
      <c r="DB25" s="674"/>
      <c r="DC25" s="675"/>
      <c r="DD25" s="669">
        <v>851856</v>
      </c>
      <c r="DE25" s="672"/>
      <c r="DF25" s="672"/>
      <c r="DG25" s="672"/>
      <c r="DH25" s="672"/>
      <c r="DI25" s="672"/>
      <c r="DJ25" s="672"/>
      <c r="DK25" s="673"/>
      <c r="DL25" s="669">
        <v>822489</v>
      </c>
      <c r="DM25" s="672"/>
      <c r="DN25" s="672"/>
      <c r="DO25" s="672"/>
      <c r="DP25" s="672"/>
      <c r="DQ25" s="672"/>
      <c r="DR25" s="672"/>
      <c r="DS25" s="672"/>
      <c r="DT25" s="672"/>
      <c r="DU25" s="672"/>
      <c r="DV25" s="673"/>
      <c r="DW25" s="666">
        <v>19.399999999999999</v>
      </c>
      <c r="DX25" s="674"/>
      <c r="DY25" s="674"/>
      <c r="DZ25" s="674"/>
      <c r="EA25" s="674"/>
      <c r="EB25" s="674"/>
      <c r="EC25" s="688"/>
    </row>
    <row r="26" spans="2:133" ht="11.25" customHeight="1" x14ac:dyDescent="0.15">
      <c r="B26" s="660" t="s">
        <v>306</v>
      </c>
      <c r="C26" s="661"/>
      <c r="D26" s="661"/>
      <c r="E26" s="661"/>
      <c r="F26" s="661"/>
      <c r="G26" s="661"/>
      <c r="H26" s="661"/>
      <c r="I26" s="661"/>
      <c r="J26" s="661"/>
      <c r="K26" s="661"/>
      <c r="L26" s="661"/>
      <c r="M26" s="661"/>
      <c r="N26" s="661"/>
      <c r="O26" s="661"/>
      <c r="P26" s="661"/>
      <c r="Q26" s="662"/>
      <c r="R26" s="663">
        <v>1067</v>
      </c>
      <c r="S26" s="664"/>
      <c r="T26" s="664"/>
      <c r="U26" s="664"/>
      <c r="V26" s="664"/>
      <c r="W26" s="664"/>
      <c r="X26" s="664"/>
      <c r="Y26" s="665"/>
      <c r="Z26" s="699">
        <v>0</v>
      </c>
      <c r="AA26" s="699"/>
      <c r="AB26" s="699"/>
      <c r="AC26" s="699"/>
      <c r="AD26" s="700">
        <v>1067</v>
      </c>
      <c r="AE26" s="700"/>
      <c r="AF26" s="700"/>
      <c r="AG26" s="700"/>
      <c r="AH26" s="700"/>
      <c r="AI26" s="700"/>
      <c r="AJ26" s="700"/>
      <c r="AK26" s="700"/>
      <c r="AL26" s="666">
        <v>0</v>
      </c>
      <c r="AM26" s="667"/>
      <c r="AN26" s="667"/>
      <c r="AO26" s="701"/>
      <c r="AP26" s="660" t="s">
        <v>307</v>
      </c>
      <c r="AQ26" s="735"/>
      <c r="AR26" s="735"/>
      <c r="AS26" s="735"/>
      <c r="AT26" s="735"/>
      <c r="AU26" s="735"/>
      <c r="AV26" s="735"/>
      <c r="AW26" s="735"/>
      <c r="AX26" s="735"/>
      <c r="AY26" s="735"/>
      <c r="AZ26" s="735"/>
      <c r="BA26" s="735"/>
      <c r="BB26" s="735"/>
      <c r="BC26" s="735"/>
      <c r="BD26" s="735"/>
      <c r="BE26" s="735"/>
      <c r="BF26" s="736"/>
      <c r="BG26" s="663" t="s">
        <v>239</v>
      </c>
      <c r="BH26" s="664"/>
      <c r="BI26" s="664"/>
      <c r="BJ26" s="664"/>
      <c r="BK26" s="664"/>
      <c r="BL26" s="664"/>
      <c r="BM26" s="664"/>
      <c r="BN26" s="665"/>
      <c r="BO26" s="699" t="s">
        <v>239</v>
      </c>
      <c r="BP26" s="699"/>
      <c r="BQ26" s="699"/>
      <c r="BR26" s="699"/>
      <c r="BS26" s="700" t="s">
        <v>180</v>
      </c>
      <c r="BT26" s="700"/>
      <c r="BU26" s="700"/>
      <c r="BV26" s="700"/>
      <c r="BW26" s="700"/>
      <c r="BX26" s="700"/>
      <c r="BY26" s="700"/>
      <c r="BZ26" s="700"/>
      <c r="CA26" s="700"/>
      <c r="CB26" s="731"/>
      <c r="CD26" s="660" t="s">
        <v>308</v>
      </c>
      <c r="CE26" s="661"/>
      <c r="CF26" s="661"/>
      <c r="CG26" s="661"/>
      <c r="CH26" s="661"/>
      <c r="CI26" s="661"/>
      <c r="CJ26" s="661"/>
      <c r="CK26" s="661"/>
      <c r="CL26" s="661"/>
      <c r="CM26" s="661"/>
      <c r="CN26" s="661"/>
      <c r="CO26" s="661"/>
      <c r="CP26" s="661"/>
      <c r="CQ26" s="662"/>
      <c r="CR26" s="663">
        <v>523098</v>
      </c>
      <c r="CS26" s="664"/>
      <c r="CT26" s="664"/>
      <c r="CU26" s="664"/>
      <c r="CV26" s="664"/>
      <c r="CW26" s="664"/>
      <c r="CX26" s="664"/>
      <c r="CY26" s="665"/>
      <c r="CZ26" s="666">
        <v>7.3</v>
      </c>
      <c r="DA26" s="674"/>
      <c r="DB26" s="674"/>
      <c r="DC26" s="675"/>
      <c r="DD26" s="669">
        <v>479506</v>
      </c>
      <c r="DE26" s="664"/>
      <c r="DF26" s="664"/>
      <c r="DG26" s="664"/>
      <c r="DH26" s="664"/>
      <c r="DI26" s="664"/>
      <c r="DJ26" s="664"/>
      <c r="DK26" s="665"/>
      <c r="DL26" s="669" t="s">
        <v>239</v>
      </c>
      <c r="DM26" s="664"/>
      <c r="DN26" s="664"/>
      <c r="DO26" s="664"/>
      <c r="DP26" s="664"/>
      <c r="DQ26" s="664"/>
      <c r="DR26" s="664"/>
      <c r="DS26" s="664"/>
      <c r="DT26" s="664"/>
      <c r="DU26" s="664"/>
      <c r="DV26" s="665"/>
      <c r="DW26" s="666" t="s">
        <v>180</v>
      </c>
      <c r="DX26" s="674"/>
      <c r="DY26" s="674"/>
      <c r="DZ26" s="674"/>
      <c r="EA26" s="674"/>
      <c r="EB26" s="674"/>
      <c r="EC26" s="688"/>
    </row>
    <row r="27" spans="2:133" ht="11.25" customHeight="1" x14ac:dyDescent="0.15">
      <c r="B27" s="660" t="s">
        <v>309</v>
      </c>
      <c r="C27" s="661"/>
      <c r="D27" s="661"/>
      <c r="E27" s="661"/>
      <c r="F27" s="661"/>
      <c r="G27" s="661"/>
      <c r="H27" s="661"/>
      <c r="I27" s="661"/>
      <c r="J27" s="661"/>
      <c r="K27" s="661"/>
      <c r="L27" s="661"/>
      <c r="M27" s="661"/>
      <c r="N27" s="661"/>
      <c r="O27" s="661"/>
      <c r="P27" s="661"/>
      <c r="Q27" s="662"/>
      <c r="R27" s="663">
        <v>4706</v>
      </c>
      <c r="S27" s="664"/>
      <c r="T27" s="664"/>
      <c r="U27" s="664"/>
      <c r="V27" s="664"/>
      <c r="W27" s="664"/>
      <c r="X27" s="664"/>
      <c r="Y27" s="665"/>
      <c r="Z27" s="699">
        <v>0.1</v>
      </c>
      <c r="AA27" s="699"/>
      <c r="AB27" s="699"/>
      <c r="AC27" s="699"/>
      <c r="AD27" s="700" t="s">
        <v>239</v>
      </c>
      <c r="AE27" s="700"/>
      <c r="AF27" s="700"/>
      <c r="AG27" s="700"/>
      <c r="AH27" s="700"/>
      <c r="AI27" s="700"/>
      <c r="AJ27" s="700"/>
      <c r="AK27" s="700"/>
      <c r="AL27" s="666" t="s">
        <v>239</v>
      </c>
      <c r="AM27" s="667"/>
      <c r="AN27" s="667"/>
      <c r="AO27" s="701"/>
      <c r="AP27" s="660" t="s">
        <v>310</v>
      </c>
      <c r="AQ27" s="661"/>
      <c r="AR27" s="661"/>
      <c r="AS27" s="661"/>
      <c r="AT27" s="661"/>
      <c r="AU27" s="661"/>
      <c r="AV27" s="661"/>
      <c r="AW27" s="661"/>
      <c r="AX27" s="661"/>
      <c r="AY27" s="661"/>
      <c r="AZ27" s="661"/>
      <c r="BA27" s="661"/>
      <c r="BB27" s="661"/>
      <c r="BC27" s="661"/>
      <c r="BD27" s="661"/>
      <c r="BE27" s="661"/>
      <c r="BF27" s="662"/>
      <c r="BG27" s="663">
        <v>937274</v>
      </c>
      <c r="BH27" s="664"/>
      <c r="BI27" s="664"/>
      <c r="BJ27" s="664"/>
      <c r="BK27" s="664"/>
      <c r="BL27" s="664"/>
      <c r="BM27" s="664"/>
      <c r="BN27" s="665"/>
      <c r="BO27" s="699">
        <v>100</v>
      </c>
      <c r="BP27" s="699"/>
      <c r="BQ27" s="699"/>
      <c r="BR27" s="699"/>
      <c r="BS27" s="700" t="s">
        <v>239</v>
      </c>
      <c r="BT27" s="700"/>
      <c r="BU27" s="700"/>
      <c r="BV27" s="700"/>
      <c r="BW27" s="700"/>
      <c r="BX27" s="700"/>
      <c r="BY27" s="700"/>
      <c r="BZ27" s="700"/>
      <c r="CA27" s="700"/>
      <c r="CB27" s="731"/>
      <c r="CD27" s="660" t="s">
        <v>311</v>
      </c>
      <c r="CE27" s="661"/>
      <c r="CF27" s="661"/>
      <c r="CG27" s="661"/>
      <c r="CH27" s="661"/>
      <c r="CI27" s="661"/>
      <c r="CJ27" s="661"/>
      <c r="CK27" s="661"/>
      <c r="CL27" s="661"/>
      <c r="CM27" s="661"/>
      <c r="CN27" s="661"/>
      <c r="CO27" s="661"/>
      <c r="CP27" s="661"/>
      <c r="CQ27" s="662"/>
      <c r="CR27" s="663">
        <v>1329999</v>
      </c>
      <c r="CS27" s="672"/>
      <c r="CT27" s="672"/>
      <c r="CU27" s="672"/>
      <c r="CV27" s="672"/>
      <c r="CW27" s="672"/>
      <c r="CX27" s="672"/>
      <c r="CY27" s="673"/>
      <c r="CZ27" s="666">
        <v>18.5</v>
      </c>
      <c r="DA27" s="674"/>
      <c r="DB27" s="674"/>
      <c r="DC27" s="675"/>
      <c r="DD27" s="669">
        <v>327055</v>
      </c>
      <c r="DE27" s="672"/>
      <c r="DF27" s="672"/>
      <c r="DG27" s="672"/>
      <c r="DH27" s="672"/>
      <c r="DI27" s="672"/>
      <c r="DJ27" s="672"/>
      <c r="DK27" s="673"/>
      <c r="DL27" s="669">
        <v>323785</v>
      </c>
      <c r="DM27" s="672"/>
      <c r="DN27" s="672"/>
      <c r="DO27" s="672"/>
      <c r="DP27" s="672"/>
      <c r="DQ27" s="672"/>
      <c r="DR27" s="672"/>
      <c r="DS27" s="672"/>
      <c r="DT27" s="672"/>
      <c r="DU27" s="672"/>
      <c r="DV27" s="673"/>
      <c r="DW27" s="666">
        <v>7.6</v>
      </c>
      <c r="DX27" s="674"/>
      <c r="DY27" s="674"/>
      <c r="DZ27" s="674"/>
      <c r="EA27" s="674"/>
      <c r="EB27" s="674"/>
      <c r="EC27" s="688"/>
    </row>
    <row r="28" spans="2:133" ht="11.25" customHeight="1" x14ac:dyDescent="0.15">
      <c r="B28" s="660" t="s">
        <v>312</v>
      </c>
      <c r="C28" s="661"/>
      <c r="D28" s="661"/>
      <c r="E28" s="661"/>
      <c r="F28" s="661"/>
      <c r="G28" s="661"/>
      <c r="H28" s="661"/>
      <c r="I28" s="661"/>
      <c r="J28" s="661"/>
      <c r="K28" s="661"/>
      <c r="L28" s="661"/>
      <c r="M28" s="661"/>
      <c r="N28" s="661"/>
      <c r="O28" s="661"/>
      <c r="P28" s="661"/>
      <c r="Q28" s="662"/>
      <c r="R28" s="663">
        <v>33663</v>
      </c>
      <c r="S28" s="664"/>
      <c r="T28" s="664"/>
      <c r="U28" s="664"/>
      <c r="V28" s="664"/>
      <c r="W28" s="664"/>
      <c r="X28" s="664"/>
      <c r="Y28" s="665"/>
      <c r="Z28" s="699">
        <v>0.4</v>
      </c>
      <c r="AA28" s="699"/>
      <c r="AB28" s="699"/>
      <c r="AC28" s="699"/>
      <c r="AD28" s="700">
        <v>1631</v>
      </c>
      <c r="AE28" s="700"/>
      <c r="AF28" s="700"/>
      <c r="AG28" s="700"/>
      <c r="AH28" s="700"/>
      <c r="AI28" s="700"/>
      <c r="AJ28" s="700"/>
      <c r="AK28" s="700"/>
      <c r="AL28" s="666">
        <v>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313</v>
      </c>
      <c r="CE28" s="661"/>
      <c r="CF28" s="661"/>
      <c r="CG28" s="661"/>
      <c r="CH28" s="661"/>
      <c r="CI28" s="661"/>
      <c r="CJ28" s="661"/>
      <c r="CK28" s="661"/>
      <c r="CL28" s="661"/>
      <c r="CM28" s="661"/>
      <c r="CN28" s="661"/>
      <c r="CO28" s="661"/>
      <c r="CP28" s="661"/>
      <c r="CQ28" s="662"/>
      <c r="CR28" s="663">
        <v>534056</v>
      </c>
      <c r="CS28" s="664"/>
      <c r="CT28" s="664"/>
      <c r="CU28" s="664"/>
      <c r="CV28" s="664"/>
      <c r="CW28" s="664"/>
      <c r="CX28" s="664"/>
      <c r="CY28" s="665"/>
      <c r="CZ28" s="666">
        <v>7.4</v>
      </c>
      <c r="DA28" s="674"/>
      <c r="DB28" s="674"/>
      <c r="DC28" s="675"/>
      <c r="DD28" s="669">
        <v>531032</v>
      </c>
      <c r="DE28" s="664"/>
      <c r="DF28" s="664"/>
      <c r="DG28" s="664"/>
      <c r="DH28" s="664"/>
      <c r="DI28" s="664"/>
      <c r="DJ28" s="664"/>
      <c r="DK28" s="665"/>
      <c r="DL28" s="669">
        <v>528218</v>
      </c>
      <c r="DM28" s="664"/>
      <c r="DN28" s="664"/>
      <c r="DO28" s="664"/>
      <c r="DP28" s="664"/>
      <c r="DQ28" s="664"/>
      <c r="DR28" s="664"/>
      <c r="DS28" s="664"/>
      <c r="DT28" s="664"/>
      <c r="DU28" s="664"/>
      <c r="DV28" s="665"/>
      <c r="DW28" s="666">
        <v>12.4</v>
      </c>
      <c r="DX28" s="674"/>
      <c r="DY28" s="674"/>
      <c r="DZ28" s="674"/>
      <c r="EA28" s="674"/>
      <c r="EB28" s="674"/>
      <c r="EC28" s="688"/>
    </row>
    <row r="29" spans="2:133" ht="11.25" customHeight="1" x14ac:dyDescent="0.15">
      <c r="B29" s="660" t="s">
        <v>314</v>
      </c>
      <c r="C29" s="661"/>
      <c r="D29" s="661"/>
      <c r="E29" s="661"/>
      <c r="F29" s="661"/>
      <c r="G29" s="661"/>
      <c r="H29" s="661"/>
      <c r="I29" s="661"/>
      <c r="J29" s="661"/>
      <c r="K29" s="661"/>
      <c r="L29" s="661"/>
      <c r="M29" s="661"/>
      <c r="N29" s="661"/>
      <c r="O29" s="661"/>
      <c r="P29" s="661"/>
      <c r="Q29" s="662"/>
      <c r="R29" s="663">
        <v>10921</v>
      </c>
      <c r="S29" s="664"/>
      <c r="T29" s="664"/>
      <c r="U29" s="664"/>
      <c r="V29" s="664"/>
      <c r="W29" s="664"/>
      <c r="X29" s="664"/>
      <c r="Y29" s="665"/>
      <c r="Z29" s="699">
        <v>0.1</v>
      </c>
      <c r="AA29" s="699"/>
      <c r="AB29" s="699"/>
      <c r="AC29" s="699"/>
      <c r="AD29" s="700" t="s">
        <v>181</v>
      </c>
      <c r="AE29" s="700"/>
      <c r="AF29" s="700"/>
      <c r="AG29" s="700"/>
      <c r="AH29" s="700"/>
      <c r="AI29" s="700"/>
      <c r="AJ29" s="700"/>
      <c r="AK29" s="700"/>
      <c r="AL29" s="666" t="s">
        <v>181</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315</v>
      </c>
      <c r="CE29" s="677"/>
      <c r="CF29" s="660" t="s">
        <v>316</v>
      </c>
      <c r="CG29" s="661"/>
      <c r="CH29" s="661"/>
      <c r="CI29" s="661"/>
      <c r="CJ29" s="661"/>
      <c r="CK29" s="661"/>
      <c r="CL29" s="661"/>
      <c r="CM29" s="661"/>
      <c r="CN29" s="661"/>
      <c r="CO29" s="661"/>
      <c r="CP29" s="661"/>
      <c r="CQ29" s="662"/>
      <c r="CR29" s="663">
        <v>534056</v>
      </c>
      <c r="CS29" s="672"/>
      <c r="CT29" s="672"/>
      <c r="CU29" s="672"/>
      <c r="CV29" s="672"/>
      <c r="CW29" s="672"/>
      <c r="CX29" s="672"/>
      <c r="CY29" s="673"/>
      <c r="CZ29" s="666">
        <v>7.4</v>
      </c>
      <c r="DA29" s="674"/>
      <c r="DB29" s="674"/>
      <c r="DC29" s="675"/>
      <c r="DD29" s="669">
        <v>531032</v>
      </c>
      <c r="DE29" s="672"/>
      <c r="DF29" s="672"/>
      <c r="DG29" s="672"/>
      <c r="DH29" s="672"/>
      <c r="DI29" s="672"/>
      <c r="DJ29" s="672"/>
      <c r="DK29" s="673"/>
      <c r="DL29" s="669">
        <v>528218</v>
      </c>
      <c r="DM29" s="672"/>
      <c r="DN29" s="672"/>
      <c r="DO29" s="672"/>
      <c r="DP29" s="672"/>
      <c r="DQ29" s="672"/>
      <c r="DR29" s="672"/>
      <c r="DS29" s="672"/>
      <c r="DT29" s="672"/>
      <c r="DU29" s="672"/>
      <c r="DV29" s="673"/>
      <c r="DW29" s="666">
        <v>12.4</v>
      </c>
      <c r="DX29" s="674"/>
      <c r="DY29" s="674"/>
      <c r="DZ29" s="674"/>
      <c r="EA29" s="674"/>
      <c r="EB29" s="674"/>
      <c r="EC29" s="688"/>
    </row>
    <row r="30" spans="2:133" ht="11.25" customHeight="1" x14ac:dyDescent="0.15">
      <c r="B30" s="660" t="s">
        <v>317</v>
      </c>
      <c r="C30" s="661"/>
      <c r="D30" s="661"/>
      <c r="E30" s="661"/>
      <c r="F30" s="661"/>
      <c r="G30" s="661"/>
      <c r="H30" s="661"/>
      <c r="I30" s="661"/>
      <c r="J30" s="661"/>
      <c r="K30" s="661"/>
      <c r="L30" s="661"/>
      <c r="M30" s="661"/>
      <c r="N30" s="661"/>
      <c r="O30" s="661"/>
      <c r="P30" s="661"/>
      <c r="Q30" s="662"/>
      <c r="R30" s="663">
        <v>1349515</v>
      </c>
      <c r="S30" s="664"/>
      <c r="T30" s="664"/>
      <c r="U30" s="664"/>
      <c r="V30" s="664"/>
      <c r="W30" s="664"/>
      <c r="X30" s="664"/>
      <c r="Y30" s="665"/>
      <c r="Z30" s="699">
        <v>17.5</v>
      </c>
      <c r="AA30" s="699"/>
      <c r="AB30" s="699"/>
      <c r="AC30" s="699"/>
      <c r="AD30" s="700" t="s">
        <v>180</v>
      </c>
      <c r="AE30" s="700"/>
      <c r="AF30" s="700"/>
      <c r="AG30" s="700"/>
      <c r="AH30" s="700"/>
      <c r="AI30" s="700"/>
      <c r="AJ30" s="700"/>
      <c r="AK30" s="700"/>
      <c r="AL30" s="666" t="s">
        <v>180</v>
      </c>
      <c r="AM30" s="667"/>
      <c r="AN30" s="667"/>
      <c r="AO30" s="701"/>
      <c r="AP30" s="715" t="s">
        <v>233</v>
      </c>
      <c r="AQ30" s="716"/>
      <c r="AR30" s="716"/>
      <c r="AS30" s="716"/>
      <c r="AT30" s="716"/>
      <c r="AU30" s="716"/>
      <c r="AV30" s="716"/>
      <c r="AW30" s="716"/>
      <c r="AX30" s="716"/>
      <c r="AY30" s="716"/>
      <c r="AZ30" s="716"/>
      <c r="BA30" s="716"/>
      <c r="BB30" s="716"/>
      <c r="BC30" s="716"/>
      <c r="BD30" s="716"/>
      <c r="BE30" s="716"/>
      <c r="BF30" s="717"/>
      <c r="BG30" s="715" t="s">
        <v>318</v>
      </c>
      <c r="BH30" s="729"/>
      <c r="BI30" s="729"/>
      <c r="BJ30" s="729"/>
      <c r="BK30" s="729"/>
      <c r="BL30" s="729"/>
      <c r="BM30" s="729"/>
      <c r="BN30" s="729"/>
      <c r="BO30" s="729"/>
      <c r="BP30" s="729"/>
      <c r="BQ30" s="730"/>
      <c r="BR30" s="715" t="s">
        <v>319</v>
      </c>
      <c r="BS30" s="729"/>
      <c r="BT30" s="729"/>
      <c r="BU30" s="729"/>
      <c r="BV30" s="729"/>
      <c r="BW30" s="729"/>
      <c r="BX30" s="729"/>
      <c r="BY30" s="729"/>
      <c r="BZ30" s="729"/>
      <c r="CA30" s="729"/>
      <c r="CB30" s="730"/>
      <c r="CD30" s="678"/>
      <c r="CE30" s="679"/>
      <c r="CF30" s="660" t="s">
        <v>320</v>
      </c>
      <c r="CG30" s="661"/>
      <c r="CH30" s="661"/>
      <c r="CI30" s="661"/>
      <c r="CJ30" s="661"/>
      <c r="CK30" s="661"/>
      <c r="CL30" s="661"/>
      <c r="CM30" s="661"/>
      <c r="CN30" s="661"/>
      <c r="CO30" s="661"/>
      <c r="CP30" s="661"/>
      <c r="CQ30" s="662"/>
      <c r="CR30" s="663">
        <v>508613</v>
      </c>
      <c r="CS30" s="664"/>
      <c r="CT30" s="664"/>
      <c r="CU30" s="664"/>
      <c r="CV30" s="664"/>
      <c r="CW30" s="664"/>
      <c r="CX30" s="664"/>
      <c r="CY30" s="665"/>
      <c r="CZ30" s="666">
        <v>7.1</v>
      </c>
      <c r="DA30" s="674"/>
      <c r="DB30" s="674"/>
      <c r="DC30" s="675"/>
      <c r="DD30" s="669">
        <v>505862</v>
      </c>
      <c r="DE30" s="664"/>
      <c r="DF30" s="664"/>
      <c r="DG30" s="664"/>
      <c r="DH30" s="664"/>
      <c r="DI30" s="664"/>
      <c r="DJ30" s="664"/>
      <c r="DK30" s="665"/>
      <c r="DL30" s="669">
        <v>503048</v>
      </c>
      <c r="DM30" s="664"/>
      <c r="DN30" s="664"/>
      <c r="DO30" s="664"/>
      <c r="DP30" s="664"/>
      <c r="DQ30" s="664"/>
      <c r="DR30" s="664"/>
      <c r="DS30" s="664"/>
      <c r="DT30" s="664"/>
      <c r="DU30" s="664"/>
      <c r="DV30" s="665"/>
      <c r="DW30" s="666">
        <v>11.9</v>
      </c>
      <c r="DX30" s="674"/>
      <c r="DY30" s="674"/>
      <c r="DZ30" s="674"/>
      <c r="EA30" s="674"/>
      <c r="EB30" s="674"/>
      <c r="EC30" s="688"/>
    </row>
    <row r="31" spans="2:133" ht="11.25" customHeight="1" x14ac:dyDescent="0.15">
      <c r="B31" s="732" t="s">
        <v>321</v>
      </c>
      <c r="C31" s="733"/>
      <c r="D31" s="733"/>
      <c r="E31" s="733"/>
      <c r="F31" s="733"/>
      <c r="G31" s="733"/>
      <c r="H31" s="733"/>
      <c r="I31" s="733"/>
      <c r="J31" s="733"/>
      <c r="K31" s="733"/>
      <c r="L31" s="733"/>
      <c r="M31" s="733"/>
      <c r="N31" s="733"/>
      <c r="O31" s="733"/>
      <c r="P31" s="733"/>
      <c r="Q31" s="734"/>
      <c r="R31" s="663" t="s">
        <v>180</v>
      </c>
      <c r="S31" s="664"/>
      <c r="T31" s="664"/>
      <c r="U31" s="664"/>
      <c r="V31" s="664"/>
      <c r="W31" s="664"/>
      <c r="X31" s="664"/>
      <c r="Y31" s="665"/>
      <c r="Z31" s="699" t="s">
        <v>180</v>
      </c>
      <c r="AA31" s="699"/>
      <c r="AB31" s="699"/>
      <c r="AC31" s="699"/>
      <c r="AD31" s="700" t="s">
        <v>239</v>
      </c>
      <c r="AE31" s="700"/>
      <c r="AF31" s="700"/>
      <c r="AG31" s="700"/>
      <c r="AH31" s="700"/>
      <c r="AI31" s="700"/>
      <c r="AJ31" s="700"/>
      <c r="AK31" s="700"/>
      <c r="AL31" s="666" t="s">
        <v>239</v>
      </c>
      <c r="AM31" s="667"/>
      <c r="AN31" s="667"/>
      <c r="AO31" s="701"/>
      <c r="AP31" s="724" t="s">
        <v>322</v>
      </c>
      <c r="AQ31" s="725"/>
      <c r="AR31" s="725"/>
      <c r="AS31" s="725"/>
      <c r="AT31" s="726" t="s">
        <v>323</v>
      </c>
      <c r="AU31" s="218"/>
      <c r="AV31" s="218"/>
      <c r="AW31" s="218"/>
      <c r="AX31" s="712" t="s">
        <v>196</v>
      </c>
      <c r="AY31" s="713"/>
      <c r="AZ31" s="713"/>
      <c r="BA31" s="713"/>
      <c r="BB31" s="713"/>
      <c r="BC31" s="713"/>
      <c r="BD31" s="713"/>
      <c r="BE31" s="713"/>
      <c r="BF31" s="714"/>
      <c r="BG31" s="720">
        <v>98.7</v>
      </c>
      <c r="BH31" s="721"/>
      <c r="BI31" s="721"/>
      <c r="BJ31" s="721"/>
      <c r="BK31" s="721"/>
      <c r="BL31" s="721"/>
      <c r="BM31" s="722">
        <v>93.9</v>
      </c>
      <c r="BN31" s="721"/>
      <c r="BO31" s="721"/>
      <c r="BP31" s="721"/>
      <c r="BQ31" s="723"/>
      <c r="BR31" s="720">
        <v>98.8</v>
      </c>
      <c r="BS31" s="721"/>
      <c r="BT31" s="721"/>
      <c r="BU31" s="721"/>
      <c r="BV31" s="721"/>
      <c r="BW31" s="721"/>
      <c r="BX31" s="722">
        <v>93.7</v>
      </c>
      <c r="BY31" s="721"/>
      <c r="BZ31" s="721"/>
      <c r="CA31" s="721"/>
      <c r="CB31" s="723"/>
      <c r="CD31" s="678"/>
      <c r="CE31" s="679"/>
      <c r="CF31" s="660" t="s">
        <v>324</v>
      </c>
      <c r="CG31" s="661"/>
      <c r="CH31" s="661"/>
      <c r="CI31" s="661"/>
      <c r="CJ31" s="661"/>
      <c r="CK31" s="661"/>
      <c r="CL31" s="661"/>
      <c r="CM31" s="661"/>
      <c r="CN31" s="661"/>
      <c r="CO31" s="661"/>
      <c r="CP31" s="661"/>
      <c r="CQ31" s="662"/>
      <c r="CR31" s="663">
        <v>25443</v>
      </c>
      <c r="CS31" s="672"/>
      <c r="CT31" s="672"/>
      <c r="CU31" s="672"/>
      <c r="CV31" s="672"/>
      <c r="CW31" s="672"/>
      <c r="CX31" s="672"/>
      <c r="CY31" s="673"/>
      <c r="CZ31" s="666">
        <v>0.4</v>
      </c>
      <c r="DA31" s="674"/>
      <c r="DB31" s="674"/>
      <c r="DC31" s="675"/>
      <c r="DD31" s="669">
        <v>25170</v>
      </c>
      <c r="DE31" s="672"/>
      <c r="DF31" s="672"/>
      <c r="DG31" s="672"/>
      <c r="DH31" s="672"/>
      <c r="DI31" s="672"/>
      <c r="DJ31" s="672"/>
      <c r="DK31" s="673"/>
      <c r="DL31" s="669">
        <v>25170</v>
      </c>
      <c r="DM31" s="672"/>
      <c r="DN31" s="672"/>
      <c r="DO31" s="672"/>
      <c r="DP31" s="672"/>
      <c r="DQ31" s="672"/>
      <c r="DR31" s="672"/>
      <c r="DS31" s="672"/>
      <c r="DT31" s="672"/>
      <c r="DU31" s="672"/>
      <c r="DV31" s="673"/>
      <c r="DW31" s="666">
        <v>0.6</v>
      </c>
      <c r="DX31" s="674"/>
      <c r="DY31" s="674"/>
      <c r="DZ31" s="674"/>
      <c r="EA31" s="674"/>
      <c r="EB31" s="674"/>
      <c r="EC31" s="688"/>
    </row>
    <row r="32" spans="2:133" ht="11.25" customHeight="1" x14ac:dyDescent="0.15">
      <c r="B32" s="660" t="s">
        <v>325</v>
      </c>
      <c r="C32" s="661"/>
      <c r="D32" s="661"/>
      <c r="E32" s="661"/>
      <c r="F32" s="661"/>
      <c r="G32" s="661"/>
      <c r="H32" s="661"/>
      <c r="I32" s="661"/>
      <c r="J32" s="661"/>
      <c r="K32" s="661"/>
      <c r="L32" s="661"/>
      <c r="M32" s="661"/>
      <c r="N32" s="661"/>
      <c r="O32" s="661"/>
      <c r="P32" s="661"/>
      <c r="Q32" s="662"/>
      <c r="R32" s="663">
        <v>543288</v>
      </c>
      <c r="S32" s="664"/>
      <c r="T32" s="664"/>
      <c r="U32" s="664"/>
      <c r="V32" s="664"/>
      <c r="W32" s="664"/>
      <c r="X32" s="664"/>
      <c r="Y32" s="665"/>
      <c r="Z32" s="699">
        <v>7</v>
      </c>
      <c r="AA32" s="699"/>
      <c r="AB32" s="699"/>
      <c r="AC32" s="699"/>
      <c r="AD32" s="700" t="s">
        <v>180</v>
      </c>
      <c r="AE32" s="700"/>
      <c r="AF32" s="700"/>
      <c r="AG32" s="700"/>
      <c r="AH32" s="700"/>
      <c r="AI32" s="700"/>
      <c r="AJ32" s="700"/>
      <c r="AK32" s="700"/>
      <c r="AL32" s="666" t="s">
        <v>180</v>
      </c>
      <c r="AM32" s="667"/>
      <c r="AN32" s="667"/>
      <c r="AO32" s="701"/>
      <c r="AP32" s="702"/>
      <c r="AQ32" s="703"/>
      <c r="AR32" s="703"/>
      <c r="AS32" s="703"/>
      <c r="AT32" s="727"/>
      <c r="AU32" s="214" t="s">
        <v>326</v>
      </c>
      <c r="AX32" s="660" t="s">
        <v>327</v>
      </c>
      <c r="AY32" s="661"/>
      <c r="AZ32" s="661"/>
      <c r="BA32" s="661"/>
      <c r="BB32" s="661"/>
      <c r="BC32" s="661"/>
      <c r="BD32" s="661"/>
      <c r="BE32" s="661"/>
      <c r="BF32" s="662"/>
      <c r="BG32" s="719">
        <v>98.6</v>
      </c>
      <c r="BH32" s="672"/>
      <c r="BI32" s="672"/>
      <c r="BJ32" s="672"/>
      <c r="BK32" s="672"/>
      <c r="BL32" s="672"/>
      <c r="BM32" s="667">
        <v>94.4</v>
      </c>
      <c r="BN32" s="672"/>
      <c r="BO32" s="672"/>
      <c r="BP32" s="672"/>
      <c r="BQ32" s="697"/>
      <c r="BR32" s="719">
        <v>98.5</v>
      </c>
      <c r="BS32" s="672"/>
      <c r="BT32" s="672"/>
      <c r="BU32" s="672"/>
      <c r="BV32" s="672"/>
      <c r="BW32" s="672"/>
      <c r="BX32" s="667">
        <v>94.5</v>
      </c>
      <c r="BY32" s="672"/>
      <c r="BZ32" s="672"/>
      <c r="CA32" s="672"/>
      <c r="CB32" s="697"/>
      <c r="CD32" s="680"/>
      <c r="CE32" s="681"/>
      <c r="CF32" s="660" t="s">
        <v>328</v>
      </c>
      <c r="CG32" s="661"/>
      <c r="CH32" s="661"/>
      <c r="CI32" s="661"/>
      <c r="CJ32" s="661"/>
      <c r="CK32" s="661"/>
      <c r="CL32" s="661"/>
      <c r="CM32" s="661"/>
      <c r="CN32" s="661"/>
      <c r="CO32" s="661"/>
      <c r="CP32" s="661"/>
      <c r="CQ32" s="662"/>
      <c r="CR32" s="663" t="s">
        <v>180</v>
      </c>
      <c r="CS32" s="664"/>
      <c r="CT32" s="664"/>
      <c r="CU32" s="664"/>
      <c r="CV32" s="664"/>
      <c r="CW32" s="664"/>
      <c r="CX32" s="664"/>
      <c r="CY32" s="665"/>
      <c r="CZ32" s="666" t="s">
        <v>239</v>
      </c>
      <c r="DA32" s="674"/>
      <c r="DB32" s="674"/>
      <c r="DC32" s="675"/>
      <c r="DD32" s="669" t="s">
        <v>180</v>
      </c>
      <c r="DE32" s="664"/>
      <c r="DF32" s="664"/>
      <c r="DG32" s="664"/>
      <c r="DH32" s="664"/>
      <c r="DI32" s="664"/>
      <c r="DJ32" s="664"/>
      <c r="DK32" s="665"/>
      <c r="DL32" s="669" t="s">
        <v>239</v>
      </c>
      <c r="DM32" s="664"/>
      <c r="DN32" s="664"/>
      <c r="DO32" s="664"/>
      <c r="DP32" s="664"/>
      <c r="DQ32" s="664"/>
      <c r="DR32" s="664"/>
      <c r="DS32" s="664"/>
      <c r="DT32" s="664"/>
      <c r="DU32" s="664"/>
      <c r="DV32" s="665"/>
      <c r="DW32" s="666" t="s">
        <v>181</v>
      </c>
      <c r="DX32" s="674"/>
      <c r="DY32" s="674"/>
      <c r="DZ32" s="674"/>
      <c r="EA32" s="674"/>
      <c r="EB32" s="674"/>
      <c r="EC32" s="688"/>
    </row>
    <row r="33" spans="2:133" ht="11.25" customHeight="1" x14ac:dyDescent="0.15">
      <c r="B33" s="660" t="s">
        <v>329</v>
      </c>
      <c r="C33" s="661"/>
      <c r="D33" s="661"/>
      <c r="E33" s="661"/>
      <c r="F33" s="661"/>
      <c r="G33" s="661"/>
      <c r="H33" s="661"/>
      <c r="I33" s="661"/>
      <c r="J33" s="661"/>
      <c r="K33" s="661"/>
      <c r="L33" s="661"/>
      <c r="M33" s="661"/>
      <c r="N33" s="661"/>
      <c r="O33" s="661"/>
      <c r="P33" s="661"/>
      <c r="Q33" s="662"/>
      <c r="R33" s="663">
        <v>2954</v>
      </c>
      <c r="S33" s="664"/>
      <c r="T33" s="664"/>
      <c r="U33" s="664"/>
      <c r="V33" s="664"/>
      <c r="W33" s="664"/>
      <c r="X33" s="664"/>
      <c r="Y33" s="665"/>
      <c r="Z33" s="699">
        <v>0</v>
      </c>
      <c r="AA33" s="699"/>
      <c r="AB33" s="699"/>
      <c r="AC33" s="699"/>
      <c r="AD33" s="700">
        <v>1191</v>
      </c>
      <c r="AE33" s="700"/>
      <c r="AF33" s="700"/>
      <c r="AG33" s="700"/>
      <c r="AH33" s="700"/>
      <c r="AI33" s="700"/>
      <c r="AJ33" s="700"/>
      <c r="AK33" s="700"/>
      <c r="AL33" s="666">
        <v>0</v>
      </c>
      <c r="AM33" s="667"/>
      <c r="AN33" s="667"/>
      <c r="AO33" s="701"/>
      <c r="AP33" s="704"/>
      <c r="AQ33" s="705"/>
      <c r="AR33" s="705"/>
      <c r="AS33" s="705"/>
      <c r="AT33" s="728"/>
      <c r="AU33" s="219"/>
      <c r="AV33" s="219"/>
      <c r="AW33" s="219"/>
      <c r="AX33" s="644" t="s">
        <v>330</v>
      </c>
      <c r="AY33" s="645"/>
      <c r="AZ33" s="645"/>
      <c r="BA33" s="645"/>
      <c r="BB33" s="645"/>
      <c r="BC33" s="645"/>
      <c r="BD33" s="645"/>
      <c r="BE33" s="645"/>
      <c r="BF33" s="646"/>
      <c r="BG33" s="718">
        <v>98.3</v>
      </c>
      <c r="BH33" s="648"/>
      <c r="BI33" s="648"/>
      <c r="BJ33" s="648"/>
      <c r="BK33" s="648"/>
      <c r="BL33" s="648"/>
      <c r="BM33" s="692">
        <v>91.3</v>
      </c>
      <c r="BN33" s="648"/>
      <c r="BO33" s="648"/>
      <c r="BP33" s="648"/>
      <c r="BQ33" s="686"/>
      <c r="BR33" s="718">
        <v>98.7</v>
      </c>
      <c r="BS33" s="648"/>
      <c r="BT33" s="648"/>
      <c r="BU33" s="648"/>
      <c r="BV33" s="648"/>
      <c r="BW33" s="648"/>
      <c r="BX33" s="692">
        <v>90.8</v>
      </c>
      <c r="BY33" s="648"/>
      <c r="BZ33" s="648"/>
      <c r="CA33" s="648"/>
      <c r="CB33" s="686"/>
      <c r="CD33" s="660" t="s">
        <v>331</v>
      </c>
      <c r="CE33" s="661"/>
      <c r="CF33" s="661"/>
      <c r="CG33" s="661"/>
      <c r="CH33" s="661"/>
      <c r="CI33" s="661"/>
      <c r="CJ33" s="661"/>
      <c r="CK33" s="661"/>
      <c r="CL33" s="661"/>
      <c r="CM33" s="661"/>
      <c r="CN33" s="661"/>
      <c r="CO33" s="661"/>
      <c r="CP33" s="661"/>
      <c r="CQ33" s="662"/>
      <c r="CR33" s="663">
        <v>3749664</v>
      </c>
      <c r="CS33" s="672"/>
      <c r="CT33" s="672"/>
      <c r="CU33" s="672"/>
      <c r="CV33" s="672"/>
      <c r="CW33" s="672"/>
      <c r="CX33" s="672"/>
      <c r="CY33" s="673"/>
      <c r="CZ33" s="666">
        <v>52.1</v>
      </c>
      <c r="DA33" s="674"/>
      <c r="DB33" s="674"/>
      <c r="DC33" s="675"/>
      <c r="DD33" s="669">
        <v>2824233</v>
      </c>
      <c r="DE33" s="672"/>
      <c r="DF33" s="672"/>
      <c r="DG33" s="672"/>
      <c r="DH33" s="672"/>
      <c r="DI33" s="672"/>
      <c r="DJ33" s="672"/>
      <c r="DK33" s="673"/>
      <c r="DL33" s="669">
        <v>2366110</v>
      </c>
      <c r="DM33" s="672"/>
      <c r="DN33" s="672"/>
      <c r="DO33" s="672"/>
      <c r="DP33" s="672"/>
      <c r="DQ33" s="672"/>
      <c r="DR33" s="672"/>
      <c r="DS33" s="672"/>
      <c r="DT33" s="672"/>
      <c r="DU33" s="672"/>
      <c r="DV33" s="673"/>
      <c r="DW33" s="666">
        <v>55.8</v>
      </c>
      <c r="DX33" s="674"/>
      <c r="DY33" s="674"/>
      <c r="DZ33" s="674"/>
      <c r="EA33" s="674"/>
      <c r="EB33" s="674"/>
      <c r="EC33" s="688"/>
    </row>
    <row r="34" spans="2:133" ht="11.25" customHeight="1" x14ac:dyDescent="0.15">
      <c r="B34" s="660" t="s">
        <v>332</v>
      </c>
      <c r="C34" s="661"/>
      <c r="D34" s="661"/>
      <c r="E34" s="661"/>
      <c r="F34" s="661"/>
      <c r="G34" s="661"/>
      <c r="H34" s="661"/>
      <c r="I34" s="661"/>
      <c r="J34" s="661"/>
      <c r="K34" s="661"/>
      <c r="L34" s="661"/>
      <c r="M34" s="661"/>
      <c r="N34" s="661"/>
      <c r="O34" s="661"/>
      <c r="P34" s="661"/>
      <c r="Q34" s="662"/>
      <c r="R34" s="663">
        <v>50075</v>
      </c>
      <c r="S34" s="664"/>
      <c r="T34" s="664"/>
      <c r="U34" s="664"/>
      <c r="V34" s="664"/>
      <c r="W34" s="664"/>
      <c r="X34" s="664"/>
      <c r="Y34" s="665"/>
      <c r="Z34" s="699">
        <v>0.6</v>
      </c>
      <c r="AA34" s="699"/>
      <c r="AB34" s="699"/>
      <c r="AC34" s="699"/>
      <c r="AD34" s="700" t="s">
        <v>180</v>
      </c>
      <c r="AE34" s="700"/>
      <c r="AF34" s="700"/>
      <c r="AG34" s="700"/>
      <c r="AH34" s="700"/>
      <c r="AI34" s="700"/>
      <c r="AJ34" s="700"/>
      <c r="AK34" s="700"/>
      <c r="AL34" s="666" t="s">
        <v>181</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333</v>
      </c>
      <c r="CE34" s="661"/>
      <c r="CF34" s="661"/>
      <c r="CG34" s="661"/>
      <c r="CH34" s="661"/>
      <c r="CI34" s="661"/>
      <c r="CJ34" s="661"/>
      <c r="CK34" s="661"/>
      <c r="CL34" s="661"/>
      <c r="CM34" s="661"/>
      <c r="CN34" s="661"/>
      <c r="CO34" s="661"/>
      <c r="CP34" s="661"/>
      <c r="CQ34" s="662"/>
      <c r="CR34" s="663">
        <v>889185</v>
      </c>
      <c r="CS34" s="664"/>
      <c r="CT34" s="664"/>
      <c r="CU34" s="664"/>
      <c r="CV34" s="664"/>
      <c r="CW34" s="664"/>
      <c r="CX34" s="664"/>
      <c r="CY34" s="665"/>
      <c r="CZ34" s="666">
        <v>12.3</v>
      </c>
      <c r="DA34" s="674"/>
      <c r="DB34" s="674"/>
      <c r="DC34" s="675"/>
      <c r="DD34" s="669">
        <v>577701</v>
      </c>
      <c r="DE34" s="664"/>
      <c r="DF34" s="664"/>
      <c r="DG34" s="664"/>
      <c r="DH34" s="664"/>
      <c r="DI34" s="664"/>
      <c r="DJ34" s="664"/>
      <c r="DK34" s="665"/>
      <c r="DL34" s="669">
        <v>518136</v>
      </c>
      <c r="DM34" s="664"/>
      <c r="DN34" s="664"/>
      <c r="DO34" s="664"/>
      <c r="DP34" s="664"/>
      <c r="DQ34" s="664"/>
      <c r="DR34" s="664"/>
      <c r="DS34" s="664"/>
      <c r="DT34" s="664"/>
      <c r="DU34" s="664"/>
      <c r="DV34" s="665"/>
      <c r="DW34" s="666">
        <v>12.2</v>
      </c>
      <c r="DX34" s="674"/>
      <c r="DY34" s="674"/>
      <c r="DZ34" s="674"/>
      <c r="EA34" s="674"/>
      <c r="EB34" s="674"/>
      <c r="EC34" s="688"/>
    </row>
    <row r="35" spans="2:133" ht="11.25" customHeight="1" x14ac:dyDescent="0.15">
      <c r="B35" s="660" t="s">
        <v>334</v>
      </c>
      <c r="C35" s="661"/>
      <c r="D35" s="661"/>
      <c r="E35" s="661"/>
      <c r="F35" s="661"/>
      <c r="G35" s="661"/>
      <c r="H35" s="661"/>
      <c r="I35" s="661"/>
      <c r="J35" s="661"/>
      <c r="K35" s="661"/>
      <c r="L35" s="661"/>
      <c r="M35" s="661"/>
      <c r="N35" s="661"/>
      <c r="O35" s="661"/>
      <c r="P35" s="661"/>
      <c r="Q35" s="662"/>
      <c r="R35" s="663">
        <v>229314</v>
      </c>
      <c r="S35" s="664"/>
      <c r="T35" s="664"/>
      <c r="U35" s="664"/>
      <c r="V35" s="664"/>
      <c r="W35" s="664"/>
      <c r="X35" s="664"/>
      <c r="Y35" s="665"/>
      <c r="Z35" s="699">
        <v>3</v>
      </c>
      <c r="AA35" s="699"/>
      <c r="AB35" s="699"/>
      <c r="AC35" s="699"/>
      <c r="AD35" s="700" t="s">
        <v>239</v>
      </c>
      <c r="AE35" s="700"/>
      <c r="AF35" s="700"/>
      <c r="AG35" s="700"/>
      <c r="AH35" s="700"/>
      <c r="AI35" s="700"/>
      <c r="AJ35" s="700"/>
      <c r="AK35" s="700"/>
      <c r="AL35" s="666" t="s">
        <v>180</v>
      </c>
      <c r="AM35" s="667"/>
      <c r="AN35" s="667"/>
      <c r="AO35" s="701"/>
      <c r="AP35" s="222"/>
      <c r="AQ35" s="715" t="s">
        <v>335</v>
      </c>
      <c r="AR35" s="716"/>
      <c r="AS35" s="716"/>
      <c r="AT35" s="716"/>
      <c r="AU35" s="716"/>
      <c r="AV35" s="716"/>
      <c r="AW35" s="716"/>
      <c r="AX35" s="716"/>
      <c r="AY35" s="716"/>
      <c r="AZ35" s="716"/>
      <c r="BA35" s="716"/>
      <c r="BB35" s="716"/>
      <c r="BC35" s="716"/>
      <c r="BD35" s="716"/>
      <c r="BE35" s="716"/>
      <c r="BF35" s="717"/>
      <c r="BG35" s="715" t="s">
        <v>336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337</v>
      </c>
      <c r="CE35" s="661"/>
      <c r="CF35" s="661"/>
      <c r="CG35" s="661"/>
      <c r="CH35" s="661"/>
      <c r="CI35" s="661"/>
      <c r="CJ35" s="661"/>
      <c r="CK35" s="661"/>
      <c r="CL35" s="661"/>
      <c r="CM35" s="661"/>
      <c r="CN35" s="661"/>
      <c r="CO35" s="661"/>
      <c r="CP35" s="661"/>
      <c r="CQ35" s="662"/>
      <c r="CR35" s="663">
        <v>145028</v>
      </c>
      <c r="CS35" s="672"/>
      <c r="CT35" s="672"/>
      <c r="CU35" s="672"/>
      <c r="CV35" s="672"/>
      <c r="CW35" s="672"/>
      <c r="CX35" s="672"/>
      <c r="CY35" s="673"/>
      <c r="CZ35" s="666">
        <v>2</v>
      </c>
      <c r="DA35" s="674"/>
      <c r="DB35" s="674"/>
      <c r="DC35" s="675"/>
      <c r="DD35" s="669">
        <v>111269</v>
      </c>
      <c r="DE35" s="672"/>
      <c r="DF35" s="672"/>
      <c r="DG35" s="672"/>
      <c r="DH35" s="672"/>
      <c r="DI35" s="672"/>
      <c r="DJ35" s="672"/>
      <c r="DK35" s="673"/>
      <c r="DL35" s="669">
        <v>111269</v>
      </c>
      <c r="DM35" s="672"/>
      <c r="DN35" s="672"/>
      <c r="DO35" s="672"/>
      <c r="DP35" s="672"/>
      <c r="DQ35" s="672"/>
      <c r="DR35" s="672"/>
      <c r="DS35" s="672"/>
      <c r="DT35" s="672"/>
      <c r="DU35" s="672"/>
      <c r="DV35" s="673"/>
      <c r="DW35" s="666">
        <v>2.6</v>
      </c>
      <c r="DX35" s="674"/>
      <c r="DY35" s="674"/>
      <c r="DZ35" s="674"/>
      <c r="EA35" s="674"/>
      <c r="EB35" s="674"/>
      <c r="EC35" s="688"/>
    </row>
    <row r="36" spans="2:133" ht="11.25" customHeight="1" x14ac:dyDescent="0.15">
      <c r="B36" s="660" t="s">
        <v>338</v>
      </c>
      <c r="C36" s="661"/>
      <c r="D36" s="661"/>
      <c r="E36" s="661"/>
      <c r="F36" s="661"/>
      <c r="G36" s="661"/>
      <c r="H36" s="661"/>
      <c r="I36" s="661"/>
      <c r="J36" s="661"/>
      <c r="K36" s="661"/>
      <c r="L36" s="661"/>
      <c r="M36" s="661"/>
      <c r="N36" s="661"/>
      <c r="O36" s="661"/>
      <c r="P36" s="661"/>
      <c r="Q36" s="662"/>
      <c r="R36" s="663">
        <v>306876</v>
      </c>
      <c r="S36" s="664"/>
      <c r="T36" s="664"/>
      <c r="U36" s="664"/>
      <c r="V36" s="664"/>
      <c r="W36" s="664"/>
      <c r="X36" s="664"/>
      <c r="Y36" s="665"/>
      <c r="Z36" s="699">
        <v>4</v>
      </c>
      <c r="AA36" s="699"/>
      <c r="AB36" s="699"/>
      <c r="AC36" s="699"/>
      <c r="AD36" s="700" t="s">
        <v>181</v>
      </c>
      <c r="AE36" s="700"/>
      <c r="AF36" s="700"/>
      <c r="AG36" s="700"/>
      <c r="AH36" s="700"/>
      <c r="AI36" s="700"/>
      <c r="AJ36" s="700"/>
      <c r="AK36" s="700"/>
      <c r="AL36" s="666" t="s">
        <v>239</v>
      </c>
      <c r="AM36" s="667"/>
      <c r="AN36" s="667"/>
      <c r="AO36" s="701"/>
      <c r="AP36" s="222"/>
      <c r="AQ36" s="706" t="s">
        <v>339</v>
      </c>
      <c r="AR36" s="707"/>
      <c r="AS36" s="707"/>
      <c r="AT36" s="707"/>
      <c r="AU36" s="707"/>
      <c r="AV36" s="707"/>
      <c r="AW36" s="707"/>
      <c r="AX36" s="707"/>
      <c r="AY36" s="708"/>
      <c r="AZ36" s="709">
        <v>1396842</v>
      </c>
      <c r="BA36" s="710"/>
      <c r="BB36" s="710"/>
      <c r="BC36" s="710"/>
      <c r="BD36" s="710"/>
      <c r="BE36" s="710"/>
      <c r="BF36" s="711"/>
      <c r="BG36" s="712" t="s">
        <v>340</v>
      </c>
      <c r="BH36" s="713"/>
      <c r="BI36" s="713"/>
      <c r="BJ36" s="713"/>
      <c r="BK36" s="713"/>
      <c r="BL36" s="713"/>
      <c r="BM36" s="713"/>
      <c r="BN36" s="713"/>
      <c r="BO36" s="713"/>
      <c r="BP36" s="713"/>
      <c r="BQ36" s="713"/>
      <c r="BR36" s="713"/>
      <c r="BS36" s="713"/>
      <c r="BT36" s="713"/>
      <c r="BU36" s="714"/>
      <c r="BV36" s="709">
        <v>93896</v>
      </c>
      <c r="BW36" s="710"/>
      <c r="BX36" s="710"/>
      <c r="BY36" s="710"/>
      <c r="BZ36" s="710"/>
      <c r="CA36" s="710"/>
      <c r="CB36" s="711"/>
      <c r="CD36" s="660" t="s">
        <v>341</v>
      </c>
      <c r="CE36" s="661"/>
      <c r="CF36" s="661"/>
      <c r="CG36" s="661"/>
      <c r="CH36" s="661"/>
      <c r="CI36" s="661"/>
      <c r="CJ36" s="661"/>
      <c r="CK36" s="661"/>
      <c r="CL36" s="661"/>
      <c r="CM36" s="661"/>
      <c r="CN36" s="661"/>
      <c r="CO36" s="661"/>
      <c r="CP36" s="661"/>
      <c r="CQ36" s="662"/>
      <c r="CR36" s="663">
        <v>1869601</v>
      </c>
      <c r="CS36" s="664"/>
      <c r="CT36" s="664"/>
      <c r="CU36" s="664"/>
      <c r="CV36" s="664"/>
      <c r="CW36" s="664"/>
      <c r="CX36" s="664"/>
      <c r="CY36" s="665"/>
      <c r="CZ36" s="666">
        <v>26</v>
      </c>
      <c r="DA36" s="674"/>
      <c r="DB36" s="674"/>
      <c r="DC36" s="675"/>
      <c r="DD36" s="669">
        <v>1417375</v>
      </c>
      <c r="DE36" s="664"/>
      <c r="DF36" s="664"/>
      <c r="DG36" s="664"/>
      <c r="DH36" s="664"/>
      <c r="DI36" s="664"/>
      <c r="DJ36" s="664"/>
      <c r="DK36" s="665"/>
      <c r="DL36" s="669">
        <v>1188383</v>
      </c>
      <c r="DM36" s="664"/>
      <c r="DN36" s="664"/>
      <c r="DO36" s="664"/>
      <c r="DP36" s="664"/>
      <c r="DQ36" s="664"/>
      <c r="DR36" s="664"/>
      <c r="DS36" s="664"/>
      <c r="DT36" s="664"/>
      <c r="DU36" s="664"/>
      <c r="DV36" s="665"/>
      <c r="DW36" s="666">
        <v>28</v>
      </c>
      <c r="DX36" s="674"/>
      <c r="DY36" s="674"/>
      <c r="DZ36" s="674"/>
      <c r="EA36" s="674"/>
      <c r="EB36" s="674"/>
      <c r="EC36" s="688"/>
    </row>
    <row r="37" spans="2:133" ht="11.25" customHeight="1" x14ac:dyDescent="0.15">
      <c r="B37" s="660" t="s">
        <v>342</v>
      </c>
      <c r="C37" s="661"/>
      <c r="D37" s="661"/>
      <c r="E37" s="661"/>
      <c r="F37" s="661"/>
      <c r="G37" s="661"/>
      <c r="H37" s="661"/>
      <c r="I37" s="661"/>
      <c r="J37" s="661"/>
      <c r="K37" s="661"/>
      <c r="L37" s="661"/>
      <c r="M37" s="661"/>
      <c r="N37" s="661"/>
      <c r="O37" s="661"/>
      <c r="P37" s="661"/>
      <c r="Q37" s="662"/>
      <c r="R37" s="663">
        <v>140803</v>
      </c>
      <c r="S37" s="664"/>
      <c r="T37" s="664"/>
      <c r="U37" s="664"/>
      <c r="V37" s="664"/>
      <c r="W37" s="664"/>
      <c r="X37" s="664"/>
      <c r="Y37" s="665"/>
      <c r="Z37" s="699">
        <v>1.8</v>
      </c>
      <c r="AA37" s="699"/>
      <c r="AB37" s="699"/>
      <c r="AC37" s="699"/>
      <c r="AD37" s="700">
        <v>23561</v>
      </c>
      <c r="AE37" s="700"/>
      <c r="AF37" s="700"/>
      <c r="AG37" s="700"/>
      <c r="AH37" s="700"/>
      <c r="AI37" s="700"/>
      <c r="AJ37" s="700"/>
      <c r="AK37" s="700"/>
      <c r="AL37" s="666">
        <v>0.6</v>
      </c>
      <c r="AM37" s="667"/>
      <c r="AN37" s="667"/>
      <c r="AO37" s="701"/>
      <c r="AQ37" s="694" t="s">
        <v>343</v>
      </c>
      <c r="AR37" s="695"/>
      <c r="AS37" s="695"/>
      <c r="AT37" s="695"/>
      <c r="AU37" s="695"/>
      <c r="AV37" s="695"/>
      <c r="AW37" s="695"/>
      <c r="AX37" s="695"/>
      <c r="AY37" s="696"/>
      <c r="AZ37" s="663">
        <v>452816</v>
      </c>
      <c r="BA37" s="664"/>
      <c r="BB37" s="664"/>
      <c r="BC37" s="664"/>
      <c r="BD37" s="672"/>
      <c r="BE37" s="672"/>
      <c r="BF37" s="697"/>
      <c r="BG37" s="660" t="s">
        <v>344</v>
      </c>
      <c r="BH37" s="661"/>
      <c r="BI37" s="661"/>
      <c r="BJ37" s="661"/>
      <c r="BK37" s="661"/>
      <c r="BL37" s="661"/>
      <c r="BM37" s="661"/>
      <c r="BN37" s="661"/>
      <c r="BO37" s="661"/>
      <c r="BP37" s="661"/>
      <c r="BQ37" s="661"/>
      <c r="BR37" s="661"/>
      <c r="BS37" s="661"/>
      <c r="BT37" s="661"/>
      <c r="BU37" s="662"/>
      <c r="BV37" s="663">
        <v>72390</v>
      </c>
      <c r="BW37" s="664"/>
      <c r="BX37" s="664"/>
      <c r="BY37" s="664"/>
      <c r="BZ37" s="664"/>
      <c r="CA37" s="664"/>
      <c r="CB37" s="698"/>
      <c r="CD37" s="660" t="s">
        <v>345</v>
      </c>
      <c r="CE37" s="661"/>
      <c r="CF37" s="661"/>
      <c r="CG37" s="661"/>
      <c r="CH37" s="661"/>
      <c r="CI37" s="661"/>
      <c r="CJ37" s="661"/>
      <c r="CK37" s="661"/>
      <c r="CL37" s="661"/>
      <c r="CM37" s="661"/>
      <c r="CN37" s="661"/>
      <c r="CO37" s="661"/>
      <c r="CP37" s="661"/>
      <c r="CQ37" s="662"/>
      <c r="CR37" s="663">
        <v>454409</v>
      </c>
      <c r="CS37" s="672"/>
      <c r="CT37" s="672"/>
      <c r="CU37" s="672"/>
      <c r="CV37" s="672"/>
      <c r="CW37" s="672"/>
      <c r="CX37" s="672"/>
      <c r="CY37" s="673"/>
      <c r="CZ37" s="666">
        <v>6.3</v>
      </c>
      <c r="DA37" s="674"/>
      <c r="DB37" s="674"/>
      <c r="DC37" s="675"/>
      <c r="DD37" s="669">
        <v>454409</v>
      </c>
      <c r="DE37" s="672"/>
      <c r="DF37" s="672"/>
      <c r="DG37" s="672"/>
      <c r="DH37" s="672"/>
      <c r="DI37" s="672"/>
      <c r="DJ37" s="672"/>
      <c r="DK37" s="673"/>
      <c r="DL37" s="669">
        <v>454409</v>
      </c>
      <c r="DM37" s="672"/>
      <c r="DN37" s="672"/>
      <c r="DO37" s="672"/>
      <c r="DP37" s="672"/>
      <c r="DQ37" s="672"/>
      <c r="DR37" s="672"/>
      <c r="DS37" s="672"/>
      <c r="DT37" s="672"/>
      <c r="DU37" s="672"/>
      <c r="DV37" s="673"/>
      <c r="DW37" s="666">
        <v>10.7</v>
      </c>
      <c r="DX37" s="674"/>
      <c r="DY37" s="674"/>
      <c r="DZ37" s="674"/>
      <c r="EA37" s="674"/>
      <c r="EB37" s="674"/>
      <c r="EC37" s="688"/>
    </row>
    <row r="38" spans="2:133" ht="11.25" customHeight="1" x14ac:dyDescent="0.15">
      <c r="B38" s="660" t="s">
        <v>346</v>
      </c>
      <c r="C38" s="661"/>
      <c r="D38" s="661"/>
      <c r="E38" s="661"/>
      <c r="F38" s="661"/>
      <c r="G38" s="661"/>
      <c r="H38" s="661"/>
      <c r="I38" s="661"/>
      <c r="J38" s="661"/>
      <c r="K38" s="661"/>
      <c r="L38" s="661"/>
      <c r="M38" s="661"/>
      <c r="N38" s="661"/>
      <c r="O38" s="661"/>
      <c r="P38" s="661"/>
      <c r="Q38" s="662"/>
      <c r="R38" s="663">
        <v>537114</v>
      </c>
      <c r="S38" s="664"/>
      <c r="T38" s="664"/>
      <c r="U38" s="664"/>
      <c r="V38" s="664"/>
      <c r="W38" s="664"/>
      <c r="X38" s="664"/>
      <c r="Y38" s="665"/>
      <c r="Z38" s="699">
        <v>7</v>
      </c>
      <c r="AA38" s="699"/>
      <c r="AB38" s="699"/>
      <c r="AC38" s="699"/>
      <c r="AD38" s="700" t="s">
        <v>180</v>
      </c>
      <c r="AE38" s="700"/>
      <c r="AF38" s="700"/>
      <c r="AG38" s="700"/>
      <c r="AH38" s="700"/>
      <c r="AI38" s="700"/>
      <c r="AJ38" s="700"/>
      <c r="AK38" s="700"/>
      <c r="AL38" s="666" t="s">
        <v>180</v>
      </c>
      <c r="AM38" s="667"/>
      <c r="AN38" s="667"/>
      <c r="AO38" s="701"/>
      <c r="AQ38" s="694" t="s">
        <v>347</v>
      </c>
      <c r="AR38" s="695"/>
      <c r="AS38" s="695"/>
      <c r="AT38" s="695"/>
      <c r="AU38" s="695"/>
      <c r="AV38" s="695"/>
      <c r="AW38" s="695"/>
      <c r="AX38" s="695"/>
      <c r="AY38" s="696"/>
      <c r="AZ38" s="663">
        <v>256021</v>
      </c>
      <c r="BA38" s="664"/>
      <c r="BB38" s="664"/>
      <c r="BC38" s="664"/>
      <c r="BD38" s="672"/>
      <c r="BE38" s="672"/>
      <c r="BF38" s="697"/>
      <c r="BG38" s="660" t="s">
        <v>348</v>
      </c>
      <c r="BH38" s="661"/>
      <c r="BI38" s="661"/>
      <c r="BJ38" s="661"/>
      <c r="BK38" s="661"/>
      <c r="BL38" s="661"/>
      <c r="BM38" s="661"/>
      <c r="BN38" s="661"/>
      <c r="BO38" s="661"/>
      <c r="BP38" s="661"/>
      <c r="BQ38" s="661"/>
      <c r="BR38" s="661"/>
      <c r="BS38" s="661"/>
      <c r="BT38" s="661"/>
      <c r="BU38" s="662"/>
      <c r="BV38" s="663">
        <v>2144</v>
      </c>
      <c r="BW38" s="664"/>
      <c r="BX38" s="664"/>
      <c r="BY38" s="664"/>
      <c r="BZ38" s="664"/>
      <c r="CA38" s="664"/>
      <c r="CB38" s="698"/>
      <c r="CD38" s="660" t="s">
        <v>349</v>
      </c>
      <c r="CE38" s="661"/>
      <c r="CF38" s="661"/>
      <c r="CG38" s="661"/>
      <c r="CH38" s="661"/>
      <c r="CI38" s="661"/>
      <c r="CJ38" s="661"/>
      <c r="CK38" s="661"/>
      <c r="CL38" s="661"/>
      <c r="CM38" s="661"/>
      <c r="CN38" s="661"/>
      <c r="CO38" s="661"/>
      <c r="CP38" s="661"/>
      <c r="CQ38" s="662"/>
      <c r="CR38" s="663">
        <v>633147</v>
      </c>
      <c r="CS38" s="664"/>
      <c r="CT38" s="664"/>
      <c r="CU38" s="664"/>
      <c r="CV38" s="664"/>
      <c r="CW38" s="664"/>
      <c r="CX38" s="664"/>
      <c r="CY38" s="665"/>
      <c r="CZ38" s="666">
        <v>8.8000000000000007</v>
      </c>
      <c r="DA38" s="674"/>
      <c r="DB38" s="674"/>
      <c r="DC38" s="675"/>
      <c r="DD38" s="669">
        <v>524822</v>
      </c>
      <c r="DE38" s="664"/>
      <c r="DF38" s="664"/>
      <c r="DG38" s="664"/>
      <c r="DH38" s="664"/>
      <c r="DI38" s="664"/>
      <c r="DJ38" s="664"/>
      <c r="DK38" s="665"/>
      <c r="DL38" s="669">
        <v>524822</v>
      </c>
      <c r="DM38" s="664"/>
      <c r="DN38" s="664"/>
      <c r="DO38" s="664"/>
      <c r="DP38" s="664"/>
      <c r="DQ38" s="664"/>
      <c r="DR38" s="664"/>
      <c r="DS38" s="664"/>
      <c r="DT38" s="664"/>
      <c r="DU38" s="664"/>
      <c r="DV38" s="665"/>
      <c r="DW38" s="666">
        <v>12.4</v>
      </c>
      <c r="DX38" s="674"/>
      <c r="DY38" s="674"/>
      <c r="DZ38" s="674"/>
      <c r="EA38" s="674"/>
      <c r="EB38" s="674"/>
      <c r="EC38" s="688"/>
    </row>
    <row r="39" spans="2:133" ht="11.25" customHeight="1" x14ac:dyDescent="0.15">
      <c r="B39" s="660" t="s">
        <v>350</v>
      </c>
      <c r="C39" s="661"/>
      <c r="D39" s="661"/>
      <c r="E39" s="661"/>
      <c r="F39" s="661"/>
      <c r="G39" s="661"/>
      <c r="H39" s="661"/>
      <c r="I39" s="661"/>
      <c r="J39" s="661"/>
      <c r="K39" s="661"/>
      <c r="L39" s="661"/>
      <c r="M39" s="661"/>
      <c r="N39" s="661"/>
      <c r="O39" s="661"/>
      <c r="P39" s="661"/>
      <c r="Q39" s="662"/>
      <c r="R39" s="663" t="s">
        <v>181</v>
      </c>
      <c r="S39" s="664"/>
      <c r="T39" s="664"/>
      <c r="U39" s="664"/>
      <c r="V39" s="664"/>
      <c r="W39" s="664"/>
      <c r="X39" s="664"/>
      <c r="Y39" s="665"/>
      <c r="Z39" s="699" t="s">
        <v>180</v>
      </c>
      <c r="AA39" s="699"/>
      <c r="AB39" s="699"/>
      <c r="AC39" s="699"/>
      <c r="AD39" s="700" t="s">
        <v>181</v>
      </c>
      <c r="AE39" s="700"/>
      <c r="AF39" s="700"/>
      <c r="AG39" s="700"/>
      <c r="AH39" s="700"/>
      <c r="AI39" s="700"/>
      <c r="AJ39" s="700"/>
      <c r="AK39" s="700"/>
      <c r="AL39" s="666" t="s">
        <v>180</v>
      </c>
      <c r="AM39" s="667"/>
      <c r="AN39" s="667"/>
      <c r="AO39" s="701"/>
      <c r="AQ39" s="694" t="s">
        <v>351</v>
      </c>
      <c r="AR39" s="695"/>
      <c r="AS39" s="695"/>
      <c r="AT39" s="695"/>
      <c r="AU39" s="695"/>
      <c r="AV39" s="695"/>
      <c r="AW39" s="695"/>
      <c r="AX39" s="695"/>
      <c r="AY39" s="696"/>
      <c r="AZ39" s="663">
        <v>54858</v>
      </c>
      <c r="BA39" s="664"/>
      <c r="BB39" s="664"/>
      <c r="BC39" s="664"/>
      <c r="BD39" s="672"/>
      <c r="BE39" s="672"/>
      <c r="BF39" s="697"/>
      <c r="BG39" s="660" t="s">
        <v>352</v>
      </c>
      <c r="BH39" s="661"/>
      <c r="BI39" s="661"/>
      <c r="BJ39" s="661"/>
      <c r="BK39" s="661"/>
      <c r="BL39" s="661"/>
      <c r="BM39" s="661"/>
      <c r="BN39" s="661"/>
      <c r="BO39" s="661"/>
      <c r="BP39" s="661"/>
      <c r="BQ39" s="661"/>
      <c r="BR39" s="661"/>
      <c r="BS39" s="661"/>
      <c r="BT39" s="661"/>
      <c r="BU39" s="662"/>
      <c r="BV39" s="663">
        <v>3632</v>
      </c>
      <c r="BW39" s="664"/>
      <c r="BX39" s="664"/>
      <c r="BY39" s="664"/>
      <c r="BZ39" s="664"/>
      <c r="CA39" s="664"/>
      <c r="CB39" s="698"/>
      <c r="CD39" s="660" t="s">
        <v>353</v>
      </c>
      <c r="CE39" s="661"/>
      <c r="CF39" s="661"/>
      <c r="CG39" s="661"/>
      <c r="CH39" s="661"/>
      <c r="CI39" s="661"/>
      <c r="CJ39" s="661"/>
      <c r="CK39" s="661"/>
      <c r="CL39" s="661"/>
      <c r="CM39" s="661"/>
      <c r="CN39" s="661"/>
      <c r="CO39" s="661"/>
      <c r="CP39" s="661"/>
      <c r="CQ39" s="662"/>
      <c r="CR39" s="663">
        <v>188576</v>
      </c>
      <c r="CS39" s="672"/>
      <c r="CT39" s="672"/>
      <c r="CU39" s="672"/>
      <c r="CV39" s="672"/>
      <c r="CW39" s="672"/>
      <c r="CX39" s="672"/>
      <c r="CY39" s="673"/>
      <c r="CZ39" s="666">
        <v>2.6</v>
      </c>
      <c r="DA39" s="674"/>
      <c r="DB39" s="674"/>
      <c r="DC39" s="675"/>
      <c r="DD39" s="669">
        <v>168939</v>
      </c>
      <c r="DE39" s="672"/>
      <c r="DF39" s="672"/>
      <c r="DG39" s="672"/>
      <c r="DH39" s="672"/>
      <c r="DI39" s="672"/>
      <c r="DJ39" s="672"/>
      <c r="DK39" s="673"/>
      <c r="DL39" s="669" t="s">
        <v>239</v>
      </c>
      <c r="DM39" s="672"/>
      <c r="DN39" s="672"/>
      <c r="DO39" s="672"/>
      <c r="DP39" s="672"/>
      <c r="DQ39" s="672"/>
      <c r="DR39" s="672"/>
      <c r="DS39" s="672"/>
      <c r="DT39" s="672"/>
      <c r="DU39" s="672"/>
      <c r="DV39" s="673"/>
      <c r="DW39" s="666" t="s">
        <v>239</v>
      </c>
      <c r="DX39" s="674"/>
      <c r="DY39" s="674"/>
      <c r="DZ39" s="674"/>
      <c r="EA39" s="674"/>
      <c r="EB39" s="674"/>
      <c r="EC39" s="688"/>
    </row>
    <row r="40" spans="2:133" ht="11.25" customHeight="1" x14ac:dyDescent="0.15">
      <c r="B40" s="660" t="s">
        <v>354</v>
      </c>
      <c r="C40" s="661"/>
      <c r="D40" s="661"/>
      <c r="E40" s="661"/>
      <c r="F40" s="661"/>
      <c r="G40" s="661"/>
      <c r="H40" s="661"/>
      <c r="I40" s="661"/>
      <c r="J40" s="661"/>
      <c r="K40" s="661"/>
      <c r="L40" s="661"/>
      <c r="M40" s="661"/>
      <c r="N40" s="661"/>
      <c r="O40" s="661"/>
      <c r="P40" s="661"/>
      <c r="Q40" s="662"/>
      <c r="R40" s="663">
        <v>41614</v>
      </c>
      <c r="S40" s="664"/>
      <c r="T40" s="664"/>
      <c r="U40" s="664"/>
      <c r="V40" s="664"/>
      <c r="W40" s="664"/>
      <c r="X40" s="664"/>
      <c r="Y40" s="665"/>
      <c r="Z40" s="699">
        <v>0.5</v>
      </c>
      <c r="AA40" s="699"/>
      <c r="AB40" s="699"/>
      <c r="AC40" s="699"/>
      <c r="AD40" s="700" t="s">
        <v>180</v>
      </c>
      <c r="AE40" s="700"/>
      <c r="AF40" s="700"/>
      <c r="AG40" s="700"/>
      <c r="AH40" s="700"/>
      <c r="AI40" s="700"/>
      <c r="AJ40" s="700"/>
      <c r="AK40" s="700"/>
      <c r="AL40" s="666" t="s">
        <v>180</v>
      </c>
      <c r="AM40" s="667"/>
      <c r="AN40" s="667"/>
      <c r="AO40" s="701"/>
      <c r="AQ40" s="694" t="s">
        <v>355</v>
      </c>
      <c r="AR40" s="695"/>
      <c r="AS40" s="695"/>
      <c r="AT40" s="695"/>
      <c r="AU40" s="695"/>
      <c r="AV40" s="695"/>
      <c r="AW40" s="695"/>
      <c r="AX40" s="695"/>
      <c r="AY40" s="696"/>
      <c r="AZ40" s="663" t="s">
        <v>180</v>
      </c>
      <c r="BA40" s="664"/>
      <c r="BB40" s="664"/>
      <c r="BC40" s="664"/>
      <c r="BD40" s="672"/>
      <c r="BE40" s="672"/>
      <c r="BF40" s="697"/>
      <c r="BG40" s="702" t="s">
        <v>356</v>
      </c>
      <c r="BH40" s="703"/>
      <c r="BI40" s="703"/>
      <c r="BJ40" s="703"/>
      <c r="BK40" s="703"/>
      <c r="BL40" s="223"/>
      <c r="BM40" s="661" t="s">
        <v>357</v>
      </c>
      <c r="BN40" s="661"/>
      <c r="BO40" s="661"/>
      <c r="BP40" s="661"/>
      <c r="BQ40" s="661"/>
      <c r="BR40" s="661"/>
      <c r="BS40" s="661"/>
      <c r="BT40" s="661"/>
      <c r="BU40" s="662"/>
      <c r="BV40" s="663">
        <v>70</v>
      </c>
      <c r="BW40" s="664"/>
      <c r="BX40" s="664"/>
      <c r="BY40" s="664"/>
      <c r="BZ40" s="664"/>
      <c r="CA40" s="664"/>
      <c r="CB40" s="698"/>
      <c r="CD40" s="660" t="s">
        <v>358</v>
      </c>
      <c r="CE40" s="661"/>
      <c r="CF40" s="661"/>
      <c r="CG40" s="661"/>
      <c r="CH40" s="661"/>
      <c r="CI40" s="661"/>
      <c r="CJ40" s="661"/>
      <c r="CK40" s="661"/>
      <c r="CL40" s="661"/>
      <c r="CM40" s="661"/>
      <c r="CN40" s="661"/>
      <c r="CO40" s="661"/>
      <c r="CP40" s="661"/>
      <c r="CQ40" s="662"/>
      <c r="CR40" s="663">
        <v>24127</v>
      </c>
      <c r="CS40" s="664"/>
      <c r="CT40" s="664"/>
      <c r="CU40" s="664"/>
      <c r="CV40" s="664"/>
      <c r="CW40" s="664"/>
      <c r="CX40" s="664"/>
      <c r="CY40" s="665"/>
      <c r="CZ40" s="666">
        <v>0.3</v>
      </c>
      <c r="DA40" s="674"/>
      <c r="DB40" s="674"/>
      <c r="DC40" s="675"/>
      <c r="DD40" s="669">
        <v>24127</v>
      </c>
      <c r="DE40" s="664"/>
      <c r="DF40" s="664"/>
      <c r="DG40" s="664"/>
      <c r="DH40" s="664"/>
      <c r="DI40" s="664"/>
      <c r="DJ40" s="664"/>
      <c r="DK40" s="665"/>
      <c r="DL40" s="669">
        <v>23500</v>
      </c>
      <c r="DM40" s="664"/>
      <c r="DN40" s="664"/>
      <c r="DO40" s="664"/>
      <c r="DP40" s="664"/>
      <c r="DQ40" s="664"/>
      <c r="DR40" s="664"/>
      <c r="DS40" s="664"/>
      <c r="DT40" s="664"/>
      <c r="DU40" s="664"/>
      <c r="DV40" s="665"/>
      <c r="DW40" s="666">
        <v>0.6</v>
      </c>
      <c r="DX40" s="674"/>
      <c r="DY40" s="674"/>
      <c r="DZ40" s="674"/>
      <c r="EA40" s="674"/>
      <c r="EB40" s="674"/>
      <c r="EC40" s="688"/>
    </row>
    <row r="41" spans="2:133" ht="11.25" customHeight="1" x14ac:dyDescent="0.15">
      <c r="B41" s="644" t="s">
        <v>359</v>
      </c>
      <c r="C41" s="645"/>
      <c r="D41" s="645"/>
      <c r="E41" s="645"/>
      <c r="F41" s="645"/>
      <c r="G41" s="645"/>
      <c r="H41" s="645"/>
      <c r="I41" s="645"/>
      <c r="J41" s="645"/>
      <c r="K41" s="645"/>
      <c r="L41" s="645"/>
      <c r="M41" s="645"/>
      <c r="N41" s="645"/>
      <c r="O41" s="645"/>
      <c r="P41" s="645"/>
      <c r="Q41" s="646"/>
      <c r="R41" s="647">
        <v>7706492</v>
      </c>
      <c r="S41" s="685"/>
      <c r="T41" s="685"/>
      <c r="U41" s="685"/>
      <c r="V41" s="685"/>
      <c r="W41" s="685"/>
      <c r="X41" s="685"/>
      <c r="Y41" s="689"/>
      <c r="Z41" s="690">
        <v>100</v>
      </c>
      <c r="AA41" s="690"/>
      <c r="AB41" s="690"/>
      <c r="AC41" s="690"/>
      <c r="AD41" s="691">
        <v>4201708</v>
      </c>
      <c r="AE41" s="691"/>
      <c r="AF41" s="691"/>
      <c r="AG41" s="691"/>
      <c r="AH41" s="691"/>
      <c r="AI41" s="691"/>
      <c r="AJ41" s="691"/>
      <c r="AK41" s="691"/>
      <c r="AL41" s="650">
        <v>100</v>
      </c>
      <c r="AM41" s="692"/>
      <c r="AN41" s="692"/>
      <c r="AO41" s="693"/>
      <c r="AQ41" s="694" t="s">
        <v>360</v>
      </c>
      <c r="AR41" s="695"/>
      <c r="AS41" s="695"/>
      <c r="AT41" s="695"/>
      <c r="AU41" s="695"/>
      <c r="AV41" s="695"/>
      <c r="AW41" s="695"/>
      <c r="AX41" s="695"/>
      <c r="AY41" s="696"/>
      <c r="AZ41" s="663">
        <v>115601</v>
      </c>
      <c r="BA41" s="664"/>
      <c r="BB41" s="664"/>
      <c r="BC41" s="664"/>
      <c r="BD41" s="672"/>
      <c r="BE41" s="672"/>
      <c r="BF41" s="697"/>
      <c r="BG41" s="702"/>
      <c r="BH41" s="703"/>
      <c r="BI41" s="703"/>
      <c r="BJ41" s="703"/>
      <c r="BK41" s="703"/>
      <c r="BL41" s="223"/>
      <c r="BM41" s="661" t="s">
        <v>361</v>
      </c>
      <c r="BN41" s="661"/>
      <c r="BO41" s="661"/>
      <c r="BP41" s="661"/>
      <c r="BQ41" s="661"/>
      <c r="BR41" s="661"/>
      <c r="BS41" s="661"/>
      <c r="BT41" s="661"/>
      <c r="BU41" s="662"/>
      <c r="BV41" s="663" t="s">
        <v>181</v>
      </c>
      <c r="BW41" s="664"/>
      <c r="BX41" s="664"/>
      <c r="BY41" s="664"/>
      <c r="BZ41" s="664"/>
      <c r="CA41" s="664"/>
      <c r="CB41" s="698"/>
      <c r="CD41" s="660" t="s">
        <v>362</v>
      </c>
      <c r="CE41" s="661"/>
      <c r="CF41" s="661"/>
      <c r="CG41" s="661"/>
      <c r="CH41" s="661"/>
      <c r="CI41" s="661"/>
      <c r="CJ41" s="661"/>
      <c r="CK41" s="661"/>
      <c r="CL41" s="661"/>
      <c r="CM41" s="661"/>
      <c r="CN41" s="661"/>
      <c r="CO41" s="661"/>
      <c r="CP41" s="661"/>
      <c r="CQ41" s="662"/>
      <c r="CR41" s="663" t="s">
        <v>181</v>
      </c>
      <c r="CS41" s="672"/>
      <c r="CT41" s="672"/>
      <c r="CU41" s="672"/>
      <c r="CV41" s="672"/>
      <c r="CW41" s="672"/>
      <c r="CX41" s="672"/>
      <c r="CY41" s="673"/>
      <c r="CZ41" s="666" t="s">
        <v>181</v>
      </c>
      <c r="DA41" s="674"/>
      <c r="DB41" s="674"/>
      <c r="DC41" s="675"/>
      <c r="DD41" s="669" t="s">
        <v>181</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363</v>
      </c>
      <c r="AR42" s="683"/>
      <c r="AS42" s="683"/>
      <c r="AT42" s="683"/>
      <c r="AU42" s="683"/>
      <c r="AV42" s="683"/>
      <c r="AW42" s="683"/>
      <c r="AX42" s="683"/>
      <c r="AY42" s="684"/>
      <c r="AZ42" s="647">
        <v>517546</v>
      </c>
      <c r="BA42" s="685"/>
      <c r="BB42" s="685"/>
      <c r="BC42" s="685"/>
      <c r="BD42" s="648"/>
      <c r="BE42" s="648"/>
      <c r="BF42" s="686"/>
      <c r="BG42" s="704"/>
      <c r="BH42" s="705"/>
      <c r="BI42" s="705"/>
      <c r="BJ42" s="705"/>
      <c r="BK42" s="705"/>
      <c r="BL42" s="224"/>
      <c r="BM42" s="645" t="s">
        <v>364</v>
      </c>
      <c r="BN42" s="645"/>
      <c r="BO42" s="645"/>
      <c r="BP42" s="645"/>
      <c r="BQ42" s="645"/>
      <c r="BR42" s="645"/>
      <c r="BS42" s="645"/>
      <c r="BT42" s="645"/>
      <c r="BU42" s="646"/>
      <c r="BV42" s="647">
        <v>311</v>
      </c>
      <c r="BW42" s="685"/>
      <c r="BX42" s="685"/>
      <c r="BY42" s="685"/>
      <c r="BZ42" s="685"/>
      <c r="CA42" s="685"/>
      <c r="CB42" s="687"/>
      <c r="CD42" s="660" t="s">
        <v>365</v>
      </c>
      <c r="CE42" s="661"/>
      <c r="CF42" s="661"/>
      <c r="CG42" s="661"/>
      <c r="CH42" s="661"/>
      <c r="CI42" s="661"/>
      <c r="CJ42" s="661"/>
      <c r="CK42" s="661"/>
      <c r="CL42" s="661"/>
      <c r="CM42" s="661"/>
      <c r="CN42" s="661"/>
      <c r="CO42" s="661"/>
      <c r="CP42" s="661"/>
      <c r="CQ42" s="662"/>
      <c r="CR42" s="663">
        <v>612998</v>
      </c>
      <c r="CS42" s="672"/>
      <c r="CT42" s="672"/>
      <c r="CU42" s="672"/>
      <c r="CV42" s="672"/>
      <c r="CW42" s="672"/>
      <c r="CX42" s="672"/>
      <c r="CY42" s="673"/>
      <c r="CZ42" s="666">
        <v>8.5</v>
      </c>
      <c r="DA42" s="674"/>
      <c r="DB42" s="674"/>
      <c r="DC42" s="675"/>
      <c r="DD42" s="669">
        <v>86265</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366</v>
      </c>
      <c r="CD43" s="660" t="s">
        <v>367</v>
      </c>
      <c r="CE43" s="661"/>
      <c r="CF43" s="661"/>
      <c r="CG43" s="661"/>
      <c r="CH43" s="661"/>
      <c r="CI43" s="661"/>
      <c r="CJ43" s="661"/>
      <c r="CK43" s="661"/>
      <c r="CL43" s="661"/>
      <c r="CM43" s="661"/>
      <c r="CN43" s="661"/>
      <c r="CO43" s="661"/>
      <c r="CP43" s="661"/>
      <c r="CQ43" s="662"/>
      <c r="CR43" s="663">
        <v>9357</v>
      </c>
      <c r="CS43" s="672"/>
      <c r="CT43" s="672"/>
      <c r="CU43" s="672"/>
      <c r="CV43" s="672"/>
      <c r="CW43" s="672"/>
      <c r="CX43" s="672"/>
      <c r="CY43" s="673"/>
      <c r="CZ43" s="666">
        <v>0.1</v>
      </c>
      <c r="DA43" s="674"/>
      <c r="DB43" s="674"/>
      <c r="DC43" s="675"/>
      <c r="DD43" s="669">
        <v>9357</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368</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315</v>
      </c>
      <c r="CE44" s="677"/>
      <c r="CF44" s="660" t="s">
        <v>369</v>
      </c>
      <c r="CG44" s="661"/>
      <c r="CH44" s="661"/>
      <c r="CI44" s="661"/>
      <c r="CJ44" s="661"/>
      <c r="CK44" s="661"/>
      <c r="CL44" s="661"/>
      <c r="CM44" s="661"/>
      <c r="CN44" s="661"/>
      <c r="CO44" s="661"/>
      <c r="CP44" s="661"/>
      <c r="CQ44" s="662"/>
      <c r="CR44" s="663">
        <v>612998</v>
      </c>
      <c r="CS44" s="664"/>
      <c r="CT44" s="664"/>
      <c r="CU44" s="664"/>
      <c r="CV44" s="664"/>
      <c r="CW44" s="664"/>
      <c r="CX44" s="664"/>
      <c r="CY44" s="665"/>
      <c r="CZ44" s="666">
        <v>8.5</v>
      </c>
      <c r="DA44" s="667"/>
      <c r="DB44" s="667"/>
      <c r="DC44" s="668"/>
      <c r="DD44" s="669">
        <v>86265</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370</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371</v>
      </c>
      <c r="CG45" s="661"/>
      <c r="CH45" s="661"/>
      <c r="CI45" s="661"/>
      <c r="CJ45" s="661"/>
      <c r="CK45" s="661"/>
      <c r="CL45" s="661"/>
      <c r="CM45" s="661"/>
      <c r="CN45" s="661"/>
      <c r="CO45" s="661"/>
      <c r="CP45" s="661"/>
      <c r="CQ45" s="662"/>
      <c r="CR45" s="663">
        <v>194049</v>
      </c>
      <c r="CS45" s="672"/>
      <c r="CT45" s="672"/>
      <c r="CU45" s="672"/>
      <c r="CV45" s="672"/>
      <c r="CW45" s="672"/>
      <c r="CX45" s="672"/>
      <c r="CY45" s="673"/>
      <c r="CZ45" s="666">
        <v>2.7</v>
      </c>
      <c r="DA45" s="674"/>
      <c r="DB45" s="674"/>
      <c r="DC45" s="675"/>
      <c r="DD45" s="669">
        <v>3216</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372</v>
      </c>
      <c r="CG46" s="661"/>
      <c r="CH46" s="661"/>
      <c r="CI46" s="661"/>
      <c r="CJ46" s="661"/>
      <c r="CK46" s="661"/>
      <c r="CL46" s="661"/>
      <c r="CM46" s="661"/>
      <c r="CN46" s="661"/>
      <c r="CO46" s="661"/>
      <c r="CP46" s="661"/>
      <c r="CQ46" s="662"/>
      <c r="CR46" s="663">
        <v>379449</v>
      </c>
      <c r="CS46" s="664"/>
      <c r="CT46" s="664"/>
      <c r="CU46" s="664"/>
      <c r="CV46" s="664"/>
      <c r="CW46" s="664"/>
      <c r="CX46" s="664"/>
      <c r="CY46" s="665"/>
      <c r="CZ46" s="666">
        <v>5.3</v>
      </c>
      <c r="DA46" s="667"/>
      <c r="DB46" s="667"/>
      <c r="DC46" s="668"/>
      <c r="DD46" s="669">
        <v>76274</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373</v>
      </c>
      <c r="CG47" s="661"/>
      <c r="CH47" s="661"/>
      <c r="CI47" s="661"/>
      <c r="CJ47" s="661"/>
      <c r="CK47" s="661"/>
      <c r="CL47" s="661"/>
      <c r="CM47" s="661"/>
      <c r="CN47" s="661"/>
      <c r="CO47" s="661"/>
      <c r="CP47" s="661"/>
      <c r="CQ47" s="662"/>
      <c r="CR47" s="663" t="s">
        <v>181</v>
      </c>
      <c r="CS47" s="672"/>
      <c r="CT47" s="672"/>
      <c r="CU47" s="672"/>
      <c r="CV47" s="672"/>
      <c r="CW47" s="672"/>
      <c r="CX47" s="672"/>
      <c r="CY47" s="673"/>
      <c r="CZ47" s="666" t="s">
        <v>239</v>
      </c>
      <c r="DA47" s="674"/>
      <c r="DB47" s="674"/>
      <c r="DC47" s="675"/>
      <c r="DD47" s="669" t="s">
        <v>181</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374</v>
      </c>
      <c r="CG48" s="661"/>
      <c r="CH48" s="661"/>
      <c r="CI48" s="661"/>
      <c r="CJ48" s="661"/>
      <c r="CK48" s="661"/>
      <c r="CL48" s="661"/>
      <c r="CM48" s="661"/>
      <c r="CN48" s="661"/>
      <c r="CO48" s="661"/>
      <c r="CP48" s="661"/>
      <c r="CQ48" s="662"/>
      <c r="CR48" s="663" t="s">
        <v>181</v>
      </c>
      <c r="CS48" s="664"/>
      <c r="CT48" s="664"/>
      <c r="CU48" s="664"/>
      <c r="CV48" s="664"/>
      <c r="CW48" s="664"/>
      <c r="CX48" s="664"/>
      <c r="CY48" s="665"/>
      <c r="CZ48" s="666" t="s">
        <v>181</v>
      </c>
      <c r="DA48" s="667"/>
      <c r="DB48" s="667"/>
      <c r="DC48" s="668"/>
      <c r="DD48" s="669" t="s">
        <v>239</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375</v>
      </c>
      <c r="CE49" s="645"/>
      <c r="CF49" s="645"/>
      <c r="CG49" s="645"/>
      <c r="CH49" s="645"/>
      <c r="CI49" s="645"/>
      <c r="CJ49" s="645"/>
      <c r="CK49" s="645"/>
      <c r="CL49" s="645"/>
      <c r="CM49" s="645"/>
      <c r="CN49" s="645"/>
      <c r="CO49" s="645"/>
      <c r="CP49" s="645"/>
      <c r="CQ49" s="646"/>
      <c r="CR49" s="647">
        <v>7201692</v>
      </c>
      <c r="CS49" s="648"/>
      <c r="CT49" s="648"/>
      <c r="CU49" s="648"/>
      <c r="CV49" s="648"/>
      <c r="CW49" s="648"/>
      <c r="CX49" s="648"/>
      <c r="CY49" s="649"/>
      <c r="CZ49" s="650">
        <v>100</v>
      </c>
      <c r="DA49" s="651"/>
      <c r="DB49" s="651"/>
      <c r="DC49" s="652"/>
      <c r="DD49" s="653">
        <v>4620441</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XXkkDeRQ5jzbXFN/2yipvRKRTeTNTjdM4ofm90wWkft0t899dZhUYNpwDNmWlSpQsVwxu09XjEdwn/hvona8UQ==" saltValue="gCgunUYfeRxbBjqm45sN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376</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377</v>
      </c>
      <c r="DK2" s="1144"/>
      <c r="DL2" s="1144"/>
      <c r="DM2" s="1144"/>
      <c r="DN2" s="1144"/>
      <c r="DO2" s="1145"/>
      <c r="DP2" s="228"/>
      <c r="DQ2" s="1143" t="s">
        <v>378</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380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381</v>
      </c>
      <c r="B5" s="1032"/>
      <c r="C5" s="1032"/>
      <c r="D5" s="1032"/>
      <c r="E5" s="1032"/>
      <c r="F5" s="1032"/>
      <c r="G5" s="1032"/>
      <c r="H5" s="1032"/>
      <c r="I5" s="1032"/>
      <c r="J5" s="1032"/>
      <c r="K5" s="1032"/>
      <c r="L5" s="1032"/>
      <c r="M5" s="1032"/>
      <c r="N5" s="1032"/>
      <c r="O5" s="1032"/>
      <c r="P5" s="1033"/>
      <c r="Q5" s="1037" t="s">
        <v>382</v>
      </c>
      <c r="R5" s="1038"/>
      <c r="S5" s="1038"/>
      <c r="T5" s="1038"/>
      <c r="U5" s="1039"/>
      <c r="V5" s="1037" t="s">
        <v>383</v>
      </c>
      <c r="W5" s="1038"/>
      <c r="X5" s="1038"/>
      <c r="Y5" s="1038"/>
      <c r="Z5" s="1039"/>
      <c r="AA5" s="1037" t="s">
        <v>384</v>
      </c>
      <c r="AB5" s="1038"/>
      <c r="AC5" s="1038"/>
      <c r="AD5" s="1038"/>
      <c r="AE5" s="1038"/>
      <c r="AF5" s="1146" t="s">
        <v>385</v>
      </c>
      <c r="AG5" s="1038"/>
      <c r="AH5" s="1038"/>
      <c r="AI5" s="1038"/>
      <c r="AJ5" s="1051"/>
      <c r="AK5" s="1038" t="s">
        <v>386</v>
      </c>
      <c r="AL5" s="1038"/>
      <c r="AM5" s="1038"/>
      <c r="AN5" s="1038"/>
      <c r="AO5" s="1039"/>
      <c r="AP5" s="1037" t="s">
        <v>387</v>
      </c>
      <c r="AQ5" s="1038"/>
      <c r="AR5" s="1038"/>
      <c r="AS5" s="1038"/>
      <c r="AT5" s="1039"/>
      <c r="AU5" s="1037" t="s">
        <v>388</v>
      </c>
      <c r="AV5" s="1038"/>
      <c r="AW5" s="1038"/>
      <c r="AX5" s="1038"/>
      <c r="AY5" s="1051"/>
      <c r="AZ5" s="232"/>
      <c r="BA5" s="232"/>
      <c r="BB5" s="232"/>
      <c r="BC5" s="232"/>
      <c r="BD5" s="232"/>
      <c r="BE5" s="233"/>
      <c r="BF5" s="233"/>
      <c r="BG5" s="233"/>
      <c r="BH5" s="233"/>
      <c r="BI5" s="233"/>
      <c r="BJ5" s="233"/>
      <c r="BK5" s="233"/>
      <c r="BL5" s="233"/>
      <c r="BM5" s="233"/>
      <c r="BN5" s="233"/>
      <c r="BO5" s="233"/>
      <c r="BP5" s="233"/>
      <c r="BQ5" s="1031" t="s">
        <v>389</v>
      </c>
      <c r="BR5" s="1032"/>
      <c r="BS5" s="1032"/>
      <c r="BT5" s="1032"/>
      <c r="BU5" s="1032"/>
      <c r="BV5" s="1032"/>
      <c r="BW5" s="1032"/>
      <c r="BX5" s="1032"/>
      <c r="BY5" s="1032"/>
      <c r="BZ5" s="1032"/>
      <c r="CA5" s="1032"/>
      <c r="CB5" s="1032"/>
      <c r="CC5" s="1032"/>
      <c r="CD5" s="1032"/>
      <c r="CE5" s="1032"/>
      <c r="CF5" s="1032"/>
      <c r="CG5" s="1033"/>
      <c r="CH5" s="1037" t="s">
        <v>390</v>
      </c>
      <c r="CI5" s="1038"/>
      <c r="CJ5" s="1038"/>
      <c r="CK5" s="1038"/>
      <c r="CL5" s="1039"/>
      <c r="CM5" s="1037" t="s">
        <v>391</v>
      </c>
      <c r="CN5" s="1038"/>
      <c r="CO5" s="1038"/>
      <c r="CP5" s="1038"/>
      <c r="CQ5" s="1039"/>
      <c r="CR5" s="1037" t="s">
        <v>392</v>
      </c>
      <c r="CS5" s="1038"/>
      <c r="CT5" s="1038"/>
      <c r="CU5" s="1038"/>
      <c r="CV5" s="1039"/>
      <c r="CW5" s="1037" t="s">
        <v>393</v>
      </c>
      <c r="CX5" s="1038"/>
      <c r="CY5" s="1038"/>
      <c r="CZ5" s="1038"/>
      <c r="DA5" s="1039"/>
      <c r="DB5" s="1037" t="s">
        <v>394</v>
      </c>
      <c r="DC5" s="1038"/>
      <c r="DD5" s="1038"/>
      <c r="DE5" s="1038"/>
      <c r="DF5" s="1039"/>
      <c r="DG5" s="1136" t="s">
        <v>395</v>
      </c>
      <c r="DH5" s="1137"/>
      <c r="DI5" s="1137"/>
      <c r="DJ5" s="1137"/>
      <c r="DK5" s="1138"/>
      <c r="DL5" s="1136" t="s">
        <v>396</v>
      </c>
      <c r="DM5" s="1137"/>
      <c r="DN5" s="1137"/>
      <c r="DO5" s="1137"/>
      <c r="DP5" s="1138"/>
      <c r="DQ5" s="1037" t="s">
        <v>397</v>
      </c>
      <c r="DR5" s="1038"/>
      <c r="DS5" s="1038"/>
      <c r="DT5" s="1038"/>
      <c r="DU5" s="1039"/>
      <c r="DV5" s="1037" t="s">
        <v>388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398</v>
      </c>
      <c r="C7" s="1084"/>
      <c r="D7" s="1084"/>
      <c r="E7" s="1084"/>
      <c r="F7" s="1084"/>
      <c r="G7" s="1084"/>
      <c r="H7" s="1084"/>
      <c r="I7" s="1084"/>
      <c r="J7" s="1084"/>
      <c r="K7" s="1084"/>
      <c r="L7" s="1084"/>
      <c r="M7" s="1084"/>
      <c r="N7" s="1084"/>
      <c r="O7" s="1084"/>
      <c r="P7" s="1085"/>
      <c r="Q7" s="1123">
        <v>7706</v>
      </c>
      <c r="R7" s="1124"/>
      <c r="S7" s="1124"/>
      <c r="T7" s="1124"/>
      <c r="U7" s="1124"/>
      <c r="V7" s="1124">
        <v>7202</v>
      </c>
      <c r="W7" s="1124"/>
      <c r="X7" s="1124"/>
      <c r="Y7" s="1124"/>
      <c r="Z7" s="1124"/>
      <c r="AA7" s="1124">
        <v>505</v>
      </c>
      <c r="AB7" s="1124"/>
      <c r="AC7" s="1124"/>
      <c r="AD7" s="1124"/>
      <c r="AE7" s="1125"/>
      <c r="AF7" s="1126">
        <v>492</v>
      </c>
      <c r="AG7" s="1127"/>
      <c r="AH7" s="1127"/>
      <c r="AI7" s="1127"/>
      <c r="AJ7" s="1128"/>
      <c r="AK7" s="1129">
        <v>229</v>
      </c>
      <c r="AL7" s="1130"/>
      <c r="AM7" s="1130"/>
      <c r="AN7" s="1130"/>
      <c r="AO7" s="1130"/>
      <c r="AP7" s="1130">
        <v>7932</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t="s">
        <v>602</v>
      </c>
      <c r="BT7" s="1134"/>
      <c r="BU7" s="1134"/>
      <c r="BV7" s="1134"/>
      <c r="BW7" s="1134"/>
      <c r="BX7" s="1134"/>
      <c r="BY7" s="1134"/>
      <c r="BZ7" s="1134"/>
      <c r="CA7" s="1134"/>
      <c r="CB7" s="1134"/>
      <c r="CC7" s="1134"/>
      <c r="CD7" s="1134"/>
      <c r="CE7" s="1134"/>
      <c r="CF7" s="1134"/>
      <c r="CG7" s="1135"/>
      <c r="CH7" s="1120">
        <v>3</v>
      </c>
      <c r="CI7" s="1121"/>
      <c r="CJ7" s="1121"/>
      <c r="CK7" s="1121"/>
      <c r="CL7" s="1122"/>
      <c r="CM7" s="1120">
        <v>40</v>
      </c>
      <c r="CN7" s="1121"/>
      <c r="CO7" s="1121"/>
      <c r="CP7" s="1121"/>
      <c r="CQ7" s="1122"/>
      <c r="CR7" s="1120">
        <v>18</v>
      </c>
      <c r="CS7" s="1121"/>
      <c r="CT7" s="1121"/>
      <c r="CU7" s="1121"/>
      <c r="CV7" s="1122"/>
      <c r="CW7" s="1120" t="s">
        <v>590</v>
      </c>
      <c r="CX7" s="1121"/>
      <c r="CY7" s="1121"/>
      <c r="CZ7" s="1121"/>
      <c r="DA7" s="1122"/>
      <c r="DB7" s="1120" t="s">
        <v>590</v>
      </c>
      <c r="DC7" s="1121"/>
      <c r="DD7" s="1121"/>
      <c r="DE7" s="1121"/>
      <c r="DF7" s="1122"/>
      <c r="DG7" s="1120" t="s">
        <v>590</v>
      </c>
      <c r="DH7" s="1121"/>
      <c r="DI7" s="1121"/>
      <c r="DJ7" s="1121"/>
      <c r="DK7" s="1122"/>
      <c r="DL7" s="1120" t="s">
        <v>590</v>
      </c>
      <c r="DM7" s="1121"/>
      <c r="DN7" s="1121"/>
      <c r="DO7" s="1121"/>
      <c r="DP7" s="1122"/>
      <c r="DQ7" s="1120" t="s">
        <v>590</v>
      </c>
      <c r="DR7" s="1121"/>
      <c r="DS7" s="1121"/>
      <c r="DT7" s="1121"/>
      <c r="DU7" s="1122"/>
      <c r="DV7" s="1133"/>
      <c r="DW7" s="1134"/>
      <c r="DX7" s="1134"/>
      <c r="DY7" s="1134"/>
      <c r="DZ7" s="1148"/>
      <c r="EA7" s="234"/>
    </row>
    <row r="8" spans="1:131" s="235" customFormat="1" ht="26.25" customHeight="1" x14ac:dyDescent="0.15">
      <c r="A8" s="238">
        <v>2</v>
      </c>
      <c r="B8" s="1066" t="s">
        <v>399</v>
      </c>
      <c r="C8" s="1067"/>
      <c r="D8" s="1067"/>
      <c r="E8" s="1067"/>
      <c r="F8" s="1067"/>
      <c r="G8" s="1067"/>
      <c r="H8" s="1067"/>
      <c r="I8" s="1067"/>
      <c r="J8" s="1067"/>
      <c r="K8" s="1067"/>
      <c r="L8" s="1067"/>
      <c r="M8" s="1067"/>
      <c r="N8" s="1067"/>
      <c r="O8" s="1067"/>
      <c r="P8" s="1068"/>
      <c r="Q8" s="1074">
        <v>49</v>
      </c>
      <c r="R8" s="1075"/>
      <c r="S8" s="1075"/>
      <c r="T8" s="1075"/>
      <c r="U8" s="1075"/>
      <c r="V8" s="1075">
        <v>49</v>
      </c>
      <c r="W8" s="1075"/>
      <c r="X8" s="1075"/>
      <c r="Y8" s="1075"/>
      <c r="Z8" s="1075"/>
      <c r="AA8" s="1075" t="s">
        <v>590</v>
      </c>
      <c r="AB8" s="1075"/>
      <c r="AC8" s="1075"/>
      <c r="AD8" s="1075"/>
      <c r="AE8" s="1076"/>
      <c r="AF8" s="1071" t="s">
        <v>131</v>
      </c>
      <c r="AG8" s="1072"/>
      <c r="AH8" s="1072"/>
      <c r="AI8" s="1072"/>
      <c r="AJ8" s="1073"/>
      <c r="AK8" s="1116" t="s">
        <v>590</v>
      </c>
      <c r="AL8" s="1117"/>
      <c r="AM8" s="1117"/>
      <c r="AN8" s="1117"/>
      <c r="AO8" s="1117"/>
      <c r="AP8" s="1117" t="s">
        <v>590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400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401</v>
      </c>
      <c r="B23" s="973" t="s">
        <v>402</v>
      </c>
      <c r="C23" s="974"/>
      <c r="D23" s="974"/>
      <c r="E23" s="974"/>
      <c r="F23" s="974"/>
      <c r="G23" s="974"/>
      <c r="H23" s="974"/>
      <c r="I23" s="974"/>
      <c r="J23" s="974"/>
      <c r="K23" s="974"/>
      <c r="L23" s="974"/>
      <c r="M23" s="974"/>
      <c r="N23" s="974"/>
      <c r="O23" s="974"/>
      <c r="P23" s="984"/>
      <c r="Q23" s="1103">
        <v>7755</v>
      </c>
      <c r="R23" s="1097"/>
      <c r="S23" s="1097"/>
      <c r="T23" s="1097"/>
      <c r="U23" s="1097"/>
      <c r="V23" s="1097">
        <v>7251</v>
      </c>
      <c r="W23" s="1097"/>
      <c r="X23" s="1097"/>
      <c r="Y23" s="1097"/>
      <c r="Z23" s="1097"/>
      <c r="AA23" s="1097">
        <v>505</v>
      </c>
      <c r="AB23" s="1097"/>
      <c r="AC23" s="1097"/>
      <c r="AD23" s="1097"/>
      <c r="AE23" s="1104"/>
      <c r="AF23" s="1105">
        <v>492</v>
      </c>
      <c r="AG23" s="1097"/>
      <c r="AH23" s="1097"/>
      <c r="AI23" s="1097"/>
      <c r="AJ23" s="1106"/>
      <c r="AK23" s="1107"/>
      <c r="AL23" s="1108"/>
      <c r="AM23" s="1108"/>
      <c r="AN23" s="1108"/>
      <c r="AO23" s="1108"/>
      <c r="AP23" s="1097">
        <v>7932</v>
      </c>
      <c r="AQ23" s="1097"/>
      <c r="AR23" s="1097"/>
      <c r="AS23" s="1097"/>
      <c r="AT23" s="1097"/>
      <c r="AU23" s="1098"/>
      <c r="AV23" s="1098"/>
      <c r="AW23" s="1098"/>
      <c r="AX23" s="1098"/>
      <c r="AY23" s="1099"/>
      <c r="AZ23" s="1100" t="s">
        <v>403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381</v>
      </c>
      <c r="B26" s="1032"/>
      <c r="C26" s="1032"/>
      <c r="D26" s="1032"/>
      <c r="E26" s="1032"/>
      <c r="F26" s="1032"/>
      <c r="G26" s="1032"/>
      <c r="H26" s="1032"/>
      <c r="I26" s="1032"/>
      <c r="J26" s="1032"/>
      <c r="K26" s="1032"/>
      <c r="L26" s="1032"/>
      <c r="M26" s="1032"/>
      <c r="N26" s="1032"/>
      <c r="O26" s="1032"/>
      <c r="P26" s="1033"/>
      <c r="Q26" s="1037" t="s">
        <v>406</v>
      </c>
      <c r="R26" s="1038"/>
      <c r="S26" s="1038"/>
      <c r="T26" s="1038"/>
      <c r="U26" s="1039"/>
      <c r="V26" s="1037" t="s">
        <v>407</v>
      </c>
      <c r="W26" s="1038"/>
      <c r="X26" s="1038"/>
      <c r="Y26" s="1038"/>
      <c r="Z26" s="1039"/>
      <c r="AA26" s="1037" t="s">
        <v>408</v>
      </c>
      <c r="AB26" s="1038"/>
      <c r="AC26" s="1038"/>
      <c r="AD26" s="1038"/>
      <c r="AE26" s="1038"/>
      <c r="AF26" s="1091" t="s">
        <v>409</v>
      </c>
      <c r="AG26" s="1044"/>
      <c r="AH26" s="1044"/>
      <c r="AI26" s="1044"/>
      <c r="AJ26" s="1092"/>
      <c r="AK26" s="1038" t="s">
        <v>410</v>
      </c>
      <c r="AL26" s="1038"/>
      <c r="AM26" s="1038"/>
      <c r="AN26" s="1038"/>
      <c r="AO26" s="1039"/>
      <c r="AP26" s="1037" t="s">
        <v>411</v>
      </c>
      <c r="AQ26" s="1038"/>
      <c r="AR26" s="1038"/>
      <c r="AS26" s="1038"/>
      <c r="AT26" s="1039"/>
      <c r="AU26" s="1037" t="s">
        <v>412</v>
      </c>
      <c r="AV26" s="1038"/>
      <c r="AW26" s="1038"/>
      <c r="AX26" s="1038"/>
      <c r="AY26" s="1039"/>
      <c r="AZ26" s="1037" t="s">
        <v>413</v>
      </c>
      <c r="BA26" s="1038"/>
      <c r="BB26" s="1038"/>
      <c r="BC26" s="1038"/>
      <c r="BD26" s="1039"/>
      <c r="BE26" s="1037" t="s">
        <v>388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414</v>
      </c>
      <c r="C28" s="1084"/>
      <c r="D28" s="1084"/>
      <c r="E28" s="1084"/>
      <c r="F28" s="1084"/>
      <c r="G28" s="1084"/>
      <c r="H28" s="1084"/>
      <c r="I28" s="1084"/>
      <c r="J28" s="1084"/>
      <c r="K28" s="1084"/>
      <c r="L28" s="1084"/>
      <c r="M28" s="1084"/>
      <c r="N28" s="1084"/>
      <c r="O28" s="1084"/>
      <c r="P28" s="1085"/>
      <c r="Q28" s="1086">
        <v>1758</v>
      </c>
      <c r="R28" s="1087"/>
      <c r="S28" s="1087"/>
      <c r="T28" s="1087"/>
      <c r="U28" s="1087"/>
      <c r="V28" s="1087">
        <v>1664</v>
      </c>
      <c r="W28" s="1087"/>
      <c r="X28" s="1087"/>
      <c r="Y28" s="1087"/>
      <c r="Z28" s="1087"/>
      <c r="AA28" s="1087">
        <v>94</v>
      </c>
      <c r="AB28" s="1087"/>
      <c r="AC28" s="1087"/>
      <c r="AD28" s="1087"/>
      <c r="AE28" s="1088"/>
      <c r="AF28" s="1089">
        <v>94</v>
      </c>
      <c r="AG28" s="1087"/>
      <c r="AH28" s="1087"/>
      <c r="AI28" s="1087"/>
      <c r="AJ28" s="1090"/>
      <c r="AK28" s="1078">
        <v>225</v>
      </c>
      <c r="AL28" s="1079"/>
      <c r="AM28" s="1079"/>
      <c r="AN28" s="1079"/>
      <c r="AO28" s="1079"/>
      <c r="AP28" s="1079" t="s">
        <v>590</v>
      </c>
      <c r="AQ28" s="1079"/>
      <c r="AR28" s="1079"/>
      <c r="AS28" s="1079"/>
      <c r="AT28" s="1079"/>
      <c r="AU28" s="1079" t="s">
        <v>590</v>
      </c>
      <c r="AV28" s="1079"/>
      <c r="AW28" s="1079"/>
      <c r="AX28" s="1079"/>
      <c r="AY28" s="1079"/>
      <c r="AZ28" s="1080" t="s">
        <v>590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415</v>
      </c>
      <c r="C29" s="1067"/>
      <c r="D29" s="1067"/>
      <c r="E29" s="1067"/>
      <c r="F29" s="1067"/>
      <c r="G29" s="1067"/>
      <c r="H29" s="1067"/>
      <c r="I29" s="1067"/>
      <c r="J29" s="1067"/>
      <c r="K29" s="1067"/>
      <c r="L29" s="1067"/>
      <c r="M29" s="1067"/>
      <c r="N29" s="1067"/>
      <c r="O29" s="1067"/>
      <c r="P29" s="1068"/>
      <c r="Q29" s="1074">
        <v>1825</v>
      </c>
      <c r="R29" s="1075"/>
      <c r="S29" s="1075"/>
      <c r="T29" s="1075"/>
      <c r="U29" s="1075"/>
      <c r="V29" s="1075">
        <v>1793</v>
      </c>
      <c r="W29" s="1075"/>
      <c r="X29" s="1075"/>
      <c r="Y29" s="1075"/>
      <c r="Z29" s="1075"/>
      <c r="AA29" s="1075">
        <v>31</v>
      </c>
      <c r="AB29" s="1075"/>
      <c r="AC29" s="1075"/>
      <c r="AD29" s="1075"/>
      <c r="AE29" s="1076"/>
      <c r="AF29" s="1071">
        <v>31</v>
      </c>
      <c r="AG29" s="1072"/>
      <c r="AH29" s="1072"/>
      <c r="AI29" s="1072"/>
      <c r="AJ29" s="1073"/>
      <c r="AK29" s="1016">
        <v>332</v>
      </c>
      <c r="AL29" s="1007"/>
      <c r="AM29" s="1007"/>
      <c r="AN29" s="1007"/>
      <c r="AO29" s="1007"/>
      <c r="AP29" s="1007">
        <v>11</v>
      </c>
      <c r="AQ29" s="1007"/>
      <c r="AR29" s="1007"/>
      <c r="AS29" s="1007"/>
      <c r="AT29" s="1007"/>
      <c r="AU29" s="1007">
        <v>11</v>
      </c>
      <c r="AV29" s="1007"/>
      <c r="AW29" s="1007"/>
      <c r="AX29" s="1007"/>
      <c r="AY29" s="1007"/>
      <c r="AZ29" s="1077" t="s">
        <v>590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416</v>
      </c>
      <c r="C30" s="1067"/>
      <c r="D30" s="1067"/>
      <c r="E30" s="1067"/>
      <c r="F30" s="1067"/>
      <c r="G30" s="1067"/>
      <c r="H30" s="1067"/>
      <c r="I30" s="1067"/>
      <c r="J30" s="1067"/>
      <c r="K30" s="1067"/>
      <c r="L30" s="1067"/>
      <c r="M30" s="1067"/>
      <c r="N30" s="1067"/>
      <c r="O30" s="1067"/>
      <c r="P30" s="1068"/>
      <c r="Q30" s="1074">
        <v>164</v>
      </c>
      <c r="R30" s="1075"/>
      <c r="S30" s="1075"/>
      <c r="T30" s="1075"/>
      <c r="U30" s="1075"/>
      <c r="V30" s="1075">
        <v>161</v>
      </c>
      <c r="W30" s="1075"/>
      <c r="X30" s="1075"/>
      <c r="Y30" s="1075"/>
      <c r="Z30" s="1075"/>
      <c r="AA30" s="1075">
        <v>4</v>
      </c>
      <c r="AB30" s="1075"/>
      <c r="AC30" s="1075"/>
      <c r="AD30" s="1075"/>
      <c r="AE30" s="1076"/>
      <c r="AF30" s="1071">
        <v>4</v>
      </c>
      <c r="AG30" s="1072"/>
      <c r="AH30" s="1072"/>
      <c r="AI30" s="1072"/>
      <c r="AJ30" s="1073"/>
      <c r="AK30" s="1016">
        <v>63</v>
      </c>
      <c r="AL30" s="1007"/>
      <c r="AM30" s="1007"/>
      <c r="AN30" s="1007"/>
      <c r="AO30" s="1007"/>
      <c r="AP30" s="1007" t="s">
        <v>590</v>
      </c>
      <c r="AQ30" s="1007"/>
      <c r="AR30" s="1007"/>
      <c r="AS30" s="1007"/>
      <c r="AT30" s="1007"/>
      <c r="AU30" s="1007" t="s">
        <v>590</v>
      </c>
      <c r="AV30" s="1007"/>
      <c r="AW30" s="1007"/>
      <c r="AX30" s="1007"/>
      <c r="AY30" s="1007"/>
      <c r="AZ30" s="1077" t="s">
        <v>590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417</v>
      </c>
      <c r="C31" s="1067"/>
      <c r="D31" s="1067"/>
      <c r="E31" s="1067"/>
      <c r="F31" s="1067"/>
      <c r="G31" s="1067"/>
      <c r="H31" s="1067"/>
      <c r="I31" s="1067"/>
      <c r="J31" s="1067"/>
      <c r="K31" s="1067"/>
      <c r="L31" s="1067"/>
      <c r="M31" s="1067"/>
      <c r="N31" s="1067"/>
      <c r="O31" s="1067"/>
      <c r="P31" s="1068"/>
      <c r="Q31" s="1074">
        <v>307</v>
      </c>
      <c r="R31" s="1075"/>
      <c r="S31" s="1075"/>
      <c r="T31" s="1075"/>
      <c r="U31" s="1075"/>
      <c r="V31" s="1075">
        <v>249</v>
      </c>
      <c r="W31" s="1075"/>
      <c r="X31" s="1075"/>
      <c r="Y31" s="1075"/>
      <c r="Z31" s="1075"/>
      <c r="AA31" s="1075">
        <v>57</v>
      </c>
      <c r="AB31" s="1075"/>
      <c r="AC31" s="1075"/>
      <c r="AD31" s="1075"/>
      <c r="AE31" s="1076"/>
      <c r="AF31" s="1071">
        <v>455</v>
      </c>
      <c r="AG31" s="1072"/>
      <c r="AH31" s="1072"/>
      <c r="AI31" s="1072"/>
      <c r="AJ31" s="1073"/>
      <c r="AK31" s="1016" t="s">
        <v>590</v>
      </c>
      <c r="AL31" s="1007"/>
      <c r="AM31" s="1007"/>
      <c r="AN31" s="1007"/>
      <c r="AO31" s="1007"/>
      <c r="AP31" s="1007">
        <v>1317</v>
      </c>
      <c r="AQ31" s="1007"/>
      <c r="AR31" s="1007"/>
      <c r="AS31" s="1007"/>
      <c r="AT31" s="1007"/>
      <c r="AU31" s="1007" t="s">
        <v>525</v>
      </c>
      <c r="AV31" s="1007"/>
      <c r="AW31" s="1007"/>
      <c r="AX31" s="1007"/>
      <c r="AY31" s="1007"/>
      <c r="AZ31" s="1077" t="s">
        <v>590</v>
      </c>
      <c r="BA31" s="1077"/>
      <c r="BB31" s="1077"/>
      <c r="BC31" s="1077"/>
      <c r="BD31" s="1077"/>
      <c r="BE31" s="1008" t="s">
        <v>418</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419</v>
      </c>
      <c r="C32" s="1067"/>
      <c r="D32" s="1067"/>
      <c r="E32" s="1067"/>
      <c r="F32" s="1067"/>
      <c r="G32" s="1067"/>
      <c r="H32" s="1067"/>
      <c r="I32" s="1067"/>
      <c r="J32" s="1067"/>
      <c r="K32" s="1067"/>
      <c r="L32" s="1067"/>
      <c r="M32" s="1067"/>
      <c r="N32" s="1067"/>
      <c r="O32" s="1067"/>
      <c r="P32" s="1068"/>
      <c r="Q32" s="1074">
        <v>725</v>
      </c>
      <c r="R32" s="1075"/>
      <c r="S32" s="1075"/>
      <c r="T32" s="1075"/>
      <c r="U32" s="1075"/>
      <c r="V32" s="1075">
        <v>537</v>
      </c>
      <c r="W32" s="1075"/>
      <c r="X32" s="1075"/>
      <c r="Y32" s="1075"/>
      <c r="Z32" s="1075"/>
      <c r="AA32" s="1075">
        <v>188</v>
      </c>
      <c r="AB32" s="1075"/>
      <c r="AC32" s="1075"/>
      <c r="AD32" s="1075"/>
      <c r="AE32" s="1076"/>
      <c r="AF32" s="1071">
        <v>109</v>
      </c>
      <c r="AG32" s="1072"/>
      <c r="AH32" s="1072"/>
      <c r="AI32" s="1072"/>
      <c r="AJ32" s="1073"/>
      <c r="AK32" s="1016">
        <v>453</v>
      </c>
      <c r="AL32" s="1007"/>
      <c r="AM32" s="1007"/>
      <c r="AN32" s="1007"/>
      <c r="AO32" s="1007"/>
      <c r="AP32" s="1007">
        <v>4435</v>
      </c>
      <c r="AQ32" s="1007"/>
      <c r="AR32" s="1007"/>
      <c r="AS32" s="1007"/>
      <c r="AT32" s="1007"/>
      <c r="AU32" s="1007">
        <v>3681</v>
      </c>
      <c r="AV32" s="1007"/>
      <c r="AW32" s="1007"/>
      <c r="AX32" s="1007"/>
      <c r="AY32" s="1007"/>
      <c r="AZ32" s="1077" t="s">
        <v>590</v>
      </c>
      <c r="BA32" s="1077"/>
      <c r="BB32" s="1077"/>
      <c r="BC32" s="1077"/>
      <c r="BD32" s="1077"/>
      <c r="BE32" s="1008" t="s">
        <v>418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401</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693</v>
      </c>
      <c r="AG63" s="995"/>
      <c r="AH63" s="995"/>
      <c r="AI63" s="995"/>
      <c r="AJ63" s="1058"/>
      <c r="AK63" s="1059"/>
      <c r="AL63" s="999"/>
      <c r="AM63" s="999"/>
      <c r="AN63" s="999"/>
      <c r="AO63" s="999"/>
      <c r="AP63" s="995">
        <v>5762</v>
      </c>
      <c r="AQ63" s="995"/>
      <c r="AR63" s="995"/>
      <c r="AS63" s="995"/>
      <c r="AT63" s="995"/>
      <c r="AU63" s="995">
        <v>3691</v>
      </c>
      <c r="AV63" s="995"/>
      <c r="AW63" s="995"/>
      <c r="AX63" s="995"/>
      <c r="AY63" s="995"/>
      <c r="AZ63" s="1053"/>
      <c r="BA63" s="1053"/>
      <c r="BB63" s="1053"/>
      <c r="BC63" s="1053"/>
      <c r="BD63" s="1053"/>
      <c r="BE63" s="996"/>
      <c r="BF63" s="996"/>
      <c r="BG63" s="996"/>
      <c r="BH63" s="996"/>
      <c r="BI63" s="997"/>
      <c r="BJ63" s="1054" t="s">
        <v>422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426</v>
      </c>
      <c r="W66" s="1038"/>
      <c r="X66" s="1038"/>
      <c r="Y66" s="1038"/>
      <c r="Z66" s="1039"/>
      <c r="AA66" s="1037" t="s">
        <v>408</v>
      </c>
      <c r="AB66" s="1038"/>
      <c r="AC66" s="1038"/>
      <c r="AD66" s="1038"/>
      <c r="AE66" s="1039"/>
      <c r="AF66" s="1043" t="s">
        <v>427</v>
      </c>
      <c r="AG66" s="1044"/>
      <c r="AH66" s="1044"/>
      <c r="AI66" s="1044"/>
      <c r="AJ66" s="1045"/>
      <c r="AK66" s="1037" t="s">
        <v>428</v>
      </c>
      <c r="AL66" s="1032"/>
      <c r="AM66" s="1032"/>
      <c r="AN66" s="1032"/>
      <c r="AO66" s="1033"/>
      <c r="AP66" s="1037" t="s">
        <v>429</v>
      </c>
      <c r="AQ66" s="1038"/>
      <c r="AR66" s="1038"/>
      <c r="AS66" s="1038"/>
      <c r="AT66" s="1039"/>
      <c r="AU66" s="1037" t="s">
        <v>430</v>
      </c>
      <c r="AV66" s="1038"/>
      <c r="AW66" s="1038"/>
      <c r="AX66" s="1038"/>
      <c r="AY66" s="1039"/>
      <c r="AZ66" s="1037" t="s">
        <v>388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591</v>
      </c>
      <c r="C68" s="1022"/>
      <c r="D68" s="1022"/>
      <c r="E68" s="1022"/>
      <c r="F68" s="1022"/>
      <c r="G68" s="1022"/>
      <c r="H68" s="1022"/>
      <c r="I68" s="1022"/>
      <c r="J68" s="1022"/>
      <c r="K68" s="1022"/>
      <c r="L68" s="1022"/>
      <c r="M68" s="1022"/>
      <c r="N68" s="1022"/>
      <c r="O68" s="1022"/>
      <c r="P68" s="1023"/>
      <c r="Q68" s="1024">
        <v>818</v>
      </c>
      <c r="R68" s="1018"/>
      <c r="S68" s="1018"/>
      <c r="T68" s="1018"/>
      <c r="U68" s="1018"/>
      <c r="V68" s="1018">
        <v>803</v>
      </c>
      <c r="W68" s="1018"/>
      <c r="X68" s="1018"/>
      <c r="Y68" s="1018"/>
      <c r="Z68" s="1018"/>
      <c r="AA68" s="1018">
        <v>16</v>
      </c>
      <c r="AB68" s="1018"/>
      <c r="AC68" s="1018"/>
      <c r="AD68" s="1018"/>
      <c r="AE68" s="1018"/>
      <c r="AF68" s="1018">
        <v>16</v>
      </c>
      <c r="AG68" s="1018"/>
      <c r="AH68" s="1018"/>
      <c r="AI68" s="1018"/>
      <c r="AJ68" s="1018"/>
      <c r="AK68" s="1018">
        <v>32</v>
      </c>
      <c r="AL68" s="1018"/>
      <c r="AM68" s="1018"/>
      <c r="AN68" s="1018"/>
      <c r="AO68" s="1018"/>
      <c r="AP68" s="1018" t="s">
        <v>590</v>
      </c>
      <c r="AQ68" s="1018"/>
      <c r="AR68" s="1018"/>
      <c r="AS68" s="1018"/>
      <c r="AT68" s="1018"/>
      <c r="AU68" s="1018" t="s">
        <v>590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592</v>
      </c>
      <c r="C69" s="1011"/>
      <c r="D69" s="1011"/>
      <c r="E69" s="1011"/>
      <c r="F69" s="1011"/>
      <c r="G69" s="1011"/>
      <c r="H69" s="1011"/>
      <c r="I69" s="1011"/>
      <c r="J69" s="1011"/>
      <c r="K69" s="1011"/>
      <c r="L69" s="1011"/>
      <c r="M69" s="1011"/>
      <c r="N69" s="1011"/>
      <c r="O69" s="1011"/>
      <c r="P69" s="1012"/>
      <c r="Q69" s="1013">
        <v>7101</v>
      </c>
      <c r="R69" s="1007"/>
      <c r="S69" s="1007"/>
      <c r="T69" s="1007"/>
      <c r="U69" s="1007"/>
      <c r="V69" s="1007">
        <v>6737</v>
      </c>
      <c r="W69" s="1007"/>
      <c r="X69" s="1007"/>
      <c r="Y69" s="1007"/>
      <c r="Z69" s="1007"/>
      <c r="AA69" s="1007">
        <v>364</v>
      </c>
      <c r="AB69" s="1007"/>
      <c r="AC69" s="1007"/>
      <c r="AD69" s="1007"/>
      <c r="AE69" s="1007"/>
      <c r="AF69" s="1007">
        <v>364</v>
      </c>
      <c r="AG69" s="1007"/>
      <c r="AH69" s="1007"/>
      <c r="AI69" s="1007"/>
      <c r="AJ69" s="1007"/>
      <c r="AK69" s="1007" t="s">
        <v>590</v>
      </c>
      <c r="AL69" s="1007"/>
      <c r="AM69" s="1007"/>
      <c r="AN69" s="1007"/>
      <c r="AO69" s="1007"/>
      <c r="AP69" s="1007" t="s">
        <v>590</v>
      </c>
      <c r="AQ69" s="1007"/>
      <c r="AR69" s="1007"/>
      <c r="AS69" s="1007"/>
      <c r="AT69" s="1007"/>
      <c r="AU69" s="1007" t="s">
        <v>590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593</v>
      </c>
      <c r="C70" s="1011"/>
      <c r="D70" s="1011"/>
      <c r="E70" s="1011"/>
      <c r="F70" s="1011"/>
      <c r="G70" s="1011"/>
      <c r="H70" s="1011"/>
      <c r="I70" s="1011"/>
      <c r="J70" s="1011"/>
      <c r="K70" s="1011"/>
      <c r="L70" s="1011"/>
      <c r="M70" s="1011"/>
      <c r="N70" s="1011"/>
      <c r="O70" s="1011"/>
      <c r="P70" s="1012"/>
      <c r="Q70" s="1013">
        <v>255</v>
      </c>
      <c r="R70" s="1007"/>
      <c r="S70" s="1007"/>
      <c r="T70" s="1007"/>
      <c r="U70" s="1007"/>
      <c r="V70" s="1007">
        <v>246</v>
      </c>
      <c r="W70" s="1007"/>
      <c r="X70" s="1007"/>
      <c r="Y70" s="1007"/>
      <c r="Z70" s="1007"/>
      <c r="AA70" s="1007">
        <v>9</v>
      </c>
      <c r="AB70" s="1007"/>
      <c r="AC70" s="1007"/>
      <c r="AD70" s="1007"/>
      <c r="AE70" s="1007"/>
      <c r="AF70" s="1007">
        <v>8</v>
      </c>
      <c r="AG70" s="1007"/>
      <c r="AH70" s="1007"/>
      <c r="AI70" s="1007"/>
      <c r="AJ70" s="1007"/>
      <c r="AK70" s="1007">
        <v>25</v>
      </c>
      <c r="AL70" s="1007"/>
      <c r="AM70" s="1007"/>
      <c r="AN70" s="1007"/>
      <c r="AO70" s="1007"/>
      <c r="AP70" s="1007" t="s">
        <v>590</v>
      </c>
      <c r="AQ70" s="1007"/>
      <c r="AR70" s="1007"/>
      <c r="AS70" s="1007"/>
      <c r="AT70" s="1007"/>
      <c r="AU70" s="1007" t="s">
        <v>590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594</v>
      </c>
      <c r="C71" s="1011"/>
      <c r="D71" s="1011"/>
      <c r="E71" s="1011"/>
      <c r="F71" s="1011"/>
      <c r="G71" s="1011"/>
      <c r="H71" s="1011"/>
      <c r="I71" s="1011"/>
      <c r="J71" s="1011"/>
      <c r="K71" s="1011"/>
      <c r="L71" s="1011"/>
      <c r="M71" s="1011"/>
      <c r="N71" s="1011"/>
      <c r="O71" s="1011"/>
      <c r="P71" s="1012"/>
      <c r="Q71" s="1013">
        <v>928</v>
      </c>
      <c r="R71" s="1007"/>
      <c r="S71" s="1007"/>
      <c r="T71" s="1007"/>
      <c r="U71" s="1007"/>
      <c r="V71" s="1007">
        <v>916</v>
      </c>
      <c r="W71" s="1007"/>
      <c r="X71" s="1007"/>
      <c r="Y71" s="1007"/>
      <c r="Z71" s="1007"/>
      <c r="AA71" s="1007">
        <v>12</v>
      </c>
      <c r="AB71" s="1007"/>
      <c r="AC71" s="1007"/>
      <c r="AD71" s="1007"/>
      <c r="AE71" s="1007"/>
      <c r="AF71" s="1007">
        <v>12</v>
      </c>
      <c r="AG71" s="1007"/>
      <c r="AH71" s="1007"/>
      <c r="AI71" s="1007"/>
      <c r="AJ71" s="1007"/>
      <c r="AK71" s="1007">
        <v>34</v>
      </c>
      <c r="AL71" s="1007"/>
      <c r="AM71" s="1007"/>
      <c r="AN71" s="1007"/>
      <c r="AO71" s="1007"/>
      <c r="AP71" s="1007">
        <v>83</v>
      </c>
      <c r="AQ71" s="1007"/>
      <c r="AR71" s="1007"/>
      <c r="AS71" s="1007"/>
      <c r="AT71" s="1007"/>
      <c r="AU71" s="1007">
        <v>73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595</v>
      </c>
      <c r="C72" s="1011"/>
      <c r="D72" s="1011"/>
      <c r="E72" s="1011"/>
      <c r="F72" s="1011"/>
      <c r="G72" s="1011"/>
      <c r="H72" s="1011"/>
      <c r="I72" s="1011"/>
      <c r="J72" s="1011"/>
      <c r="K72" s="1011"/>
      <c r="L72" s="1011"/>
      <c r="M72" s="1011"/>
      <c r="N72" s="1011"/>
      <c r="O72" s="1011"/>
      <c r="P72" s="1012"/>
      <c r="Q72" s="1013">
        <v>3073</v>
      </c>
      <c r="R72" s="1007"/>
      <c r="S72" s="1007"/>
      <c r="T72" s="1007"/>
      <c r="U72" s="1007"/>
      <c r="V72" s="1007">
        <v>3025</v>
      </c>
      <c r="W72" s="1007"/>
      <c r="X72" s="1007"/>
      <c r="Y72" s="1007"/>
      <c r="Z72" s="1007"/>
      <c r="AA72" s="1007">
        <v>48</v>
      </c>
      <c r="AB72" s="1007"/>
      <c r="AC72" s="1007"/>
      <c r="AD72" s="1007"/>
      <c r="AE72" s="1007"/>
      <c r="AF72" s="1007">
        <v>48</v>
      </c>
      <c r="AG72" s="1007"/>
      <c r="AH72" s="1007"/>
      <c r="AI72" s="1007"/>
      <c r="AJ72" s="1007"/>
      <c r="AK72" s="1007" t="s">
        <v>590</v>
      </c>
      <c r="AL72" s="1007"/>
      <c r="AM72" s="1007"/>
      <c r="AN72" s="1007"/>
      <c r="AO72" s="1007"/>
      <c r="AP72" s="1007">
        <v>2</v>
      </c>
      <c r="AQ72" s="1007"/>
      <c r="AR72" s="1007"/>
      <c r="AS72" s="1007"/>
      <c r="AT72" s="1007"/>
      <c r="AU72" s="1007" t="s">
        <v>590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596</v>
      </c>
      <c r="C73" s="1011"/>
      <c r="D73" s="1011"/>
      <c r="E73" s="1011"/>
      <c r="F73" s="1011"/>
      <c r="G73" s="1011"/>
      <c r="H73" s="1011"/>
      <c r="I73" s="1011"/>
      <c r="J73" s="1011"/>
      <c r="K73" s="1011"/>
      <c r="L73" s="1011"/>
      <c r="M73" s="1011"/>
      <c r="N73" s="1011"/>
      <c r="O73" s="1011"/>
      <c r="P73" s="1012"/>
      <c r="Q73" s="1013">
        <v>149</v>
      </c>
      <c r="R73" s="1007"/>
      <c r="S73" s="1007"/>
      <c r="T73" s="1007"/>
      <c r="U73" s="1007"/>
      <c r="V73" s="1007">
        <v>138</v>
      </c>
      <c r="W73" s="1007"/>
      <c r="X73" s="1007"/>
      <c r="Y73" s="1007"/>
      <c r="Z73" s="1007"/>
      <c r="AA73" s="1007">
        <v>10</v>
      </c>
      <c r="AB73" s="1007"/>
      <c r="AC73" s="1007"/>
      <c r="AD73" s="1007"/>
      <c r="AE73" s="1007"/>
      <c r="AF73" s="1007">
        <v>10</v>
      </c>
      <c r="AG73" s="1007"/>
      <c r="AH73" s="1007"/>
      <c r="AI73" s="1007"/>
      <c r="AJ73" s="1007"/>
      <c r="AK73" s="1007">
        <v>5</v>
      </c>
      <c r="AL73" s="1007"/>
      <c r="AM73" s="1007"/>
      <c r="AN73" s="1007"/>
      <c r="AO73" s="1007"/>
      <c r="AP73" s="1007" t="s">
        <v>590</v>
      </c>
      <c r="AQ73" s="1007"/>
      <c r="AR73" s="1007"/>
      <c r="AS73" s="1007"/>
      <c r="AT73" s="1007"/>
      <c r="AU73" s="1007" t="s">
        <v>590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597</v>
      </c>
      <c r="C74" s="1011"/>
      <c r="D74" s="1011"/>
      <c r="E74" s="1011"/>
      <c r="F74" s="1011"/>
      <c r="G74" s="1011"/>
      <c r="H74" s="1011"/>
      <c r="I74" s="1011"/>
      <c r="J74" s="1011"/>
      <c r="K74" s="1011"/>
      <c r="L74" s="1011"/>
      <c r="M74" s="1011"/>
      <c r="N74" s="1011"/>
      <c r="O74" s="1011"/>
      <c r="P74" s="1012"/>
      <c r="Q74" s="1013">
        <v>2406</v>
      </c>
      <c r="R74" s="1007"/>
      <c r="S74" s="1007"/>
      <c r="T74" s="1007"/>
      <c r="U74" s="1007"/>
      <c r="V74" s="1007">
        <v>1838</v>
      </c>
      <c r="W74" s="1007"/>
      <c r="X74" s="1007"/>
      <c r="Y74" s="1007"/>
      <c r="Z74" s="1007"/>
      <c r="AA74" s="1007">
        <v>568</v>
      </c>
      <c r="AB74" s="1007"/>
      <c r="AC74" s="1007"/>
      <c r="AD74" s="1007"/>
      <c r="AE74" s="1007"/>
      <c r="AF74" s="1007">
        <v>6151</v>
      </c>
      <c r="AG74" s="1007"/>
      <c r="AH74" s="1007"/>
      <c r="AI74" s="1007"/>
      <c r="AJ74" s="1007"/>
      <c r="AK74" s="1007" t="s">
        <v>590</v>
      </c>
      <c r="AL74" s="1007"/>
      <c r="AM74" s="1007"/>
      <c r="AN74" s="1007"/>
      <c r="AO74" s="1007"/>
      <c r="AP74" s="1007">
        <v>2430</v>
      </c>
      <c r="AQ74" s="1007"/>
      <c r="AR74" s="1007"/>
      <c r="AS74" s="1007"/>
      <c r="AT74" s="1007"/>
      <c r="AU74" s="1007" t="s">
        <v>590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598</v>
      </c>
      <c r="C75" s="1011"/>
      <c r="D75" s="1011"/>
      <c r="E75" s="1011"/>
      <c r="F75" s="1011"/>
      <c r="G75" s="1011"/>
      <c r="H75" s="1011"/>
      <c r="I75" s="1011"/>
      <c r="J75" s="1011"/>
      <c r="K75" s="1011"/>
      <c r="L75" s="1011"/>
      <c r="M75" s="1011"/>
      <c r="N75" s="1011"/>
      <c r="O75" s="1011"/>
      <c r="P75" s="1012"/>
      <c r="Q75" s="1014">
        <v>103</v>
      </c>
      <c r="R75" s="1015"/>
      <c r="S75" s="1015"/>
      <c r="T75" s="1015"/>
      <c r="U75" s="1016"/>
      <c r="V75" s="1017">
        <v>97</v>
      </c>
      <c r="W75" s="1015"/>
      <c r="X75" s="1015"/>
      <c r="Y75" s="1015"/>
      <c r="Z75" s="1016"/>
      <c r="AA75" s="1017">
        <v>5</v>
      </c>
      <c r="AB75" s="1015"/>
      <c r="AC75" s="1015"/>
      <c r="AD75" s="1015"/>
      <c r="AE75" s="1016"/>
      <c r="AF75" s="1017">
        <v>5</v>
      </c>
      <c r="AG75" s="1015"/>
      <c r="AH75" s="1015"/>
      <c r="AI75" s="1015"/>
      <c r="AJ75" s="1016"/>
      <c r="AK75" s="1017">
        <v>12</v>
      </c>
      <c r="AL75" s="1015"/>
      <c r="AM75" s="1015"/>
      <c r="AN75" s="1015"/>
      <c r="AO75" s="1016"/>
      <c r="AP75" s="1017" t="s">
        <v>590</v>
      </c>
      <c r="AQ75" s="1015"/>
      <c r="AR75" s="1015"/>
      <c r="AS75" s="1015"/>
      <c r="AT75" s="1016"/>
      <c r="AU75" s="1017" t="s">
        <v>590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599</v>
      </c>
      <c r="C76" s="1011"/>
      <c r="D76" s="1011"/>
      <c r="E76" s="1011"/>
      <c r="F76" s="1011"/>
      <c r="G76" s="1011"/>
      <c r="H76" s="1011"/>
      <c r="I76" s="1011"/>
      <c r="J76" s="1011"/>
      <c r="K76" s="1011"/>
      <c r="L76" s="1011"/>
      <c r="M76" s="1011"/>
      <c r="N76" s="1011"/>
      <c r="O76" s="1011"/>
      <c r="P76" s="1012"/>
      <c r="Q76" s="1014">
        <v>15734</v>
      </c>
      <c r="R76" s="1015"/>
      <c r="S76" s="1015"/>
      <c r="T76" s="1015"/>
      <c r="U76" s="1016"/>
      <c r="V76" s="1017">
        <v>15471</v>
      </c>
      <c r="W76" s="1015"/>
      <c r="X76" s="1015"/>
      <c r="Y76" s="1015"/>
      <c r="Z76" s="1016"/>
      <c r="AA76" s="1017">
        <v>263</v>
      </c>
      <c r="AB76" s="1015"/>
      <c r="AC76" s="1015"/>
      <c r="AD76" s="1015"/>
      <c r="AE76" s="1016"/>
      <c r="AF76" s="1017">
        <v>5265</v>
      </c>
      <c r="AG76" s="1015"/>
      <c r="AH76" s="1015"/>
      <c r="AI76" s="1015"/>
      <c r="AJ76" s="1016"/>
      <c r="AK76" s="1017" t="s">
        <v>590</v>
      </c>
      <c r="AL76" s="1015"/>
      <c r="AM76" s="1015"/>
      <c r="AN76" s="1015"/>
      <c r="AO76" s="1016"/>
      <c r="AP76" s="1017">
        <v>5187</v>
      </c>
      <c r="AQ76" s="1015"/>
      <c r="AR76" s="1015"/>
      <c r="AS76" s="1015"/>
      <c r="AT76" s="1016"/>
      <c r="AU76" s="1017">
        <v>393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600</v>
      </c>
      <c r="C77" s="1011"/>
      <c r="D77" s="1011"/>
      <c r="E77" s="1011"/>
      <c r="F77" s="1011"/>
      <c r="G77" s="1011"/>
      <c r="H77" s="1011"/>
      <c r="I77" s="1011"/>
      <c r="J77" s="1011"/>
      <c r="K77" s="1011"/>
      <c r="L77" s="1011"/>
      <c r="M77" s="1011"/>
      <c r="N77" s="1011"/>
      <c r="O77" s="1011"/>
      <c r="P77" s="1012"/>
      <c r="Q77" s="1014">
        <v>532</v>
      </c>
      <c r="R77" s="1015"/>
      <c r="S77" s="1015"/>
      <c r="T77" s="1015"/>
      <c r="U77" s="1016"/>
      <c r="V77" s="1017">
        <v>514</v>
      </c>
      <c r="W77" s="1015"/>
      <c r="X77" s="1015"/>
      <c r="Y77" s="1015"/>
      <c r="Z77" s="1016"/>
      <c r="AA77" s="1017">
        <v>17</v>
      </c>
      <c r="AB77" s="1015"/>
      <c r="AC77" s="1015"/>
      <c r="AD77" s="1015"/>
      <c r="AE77" s="1016"/>
      <c r="AF77" s="1017">
        <v>17</v>
      </c>
      <c r="AG77" s="1015"/>
      <c r="AH77" s="1015"/>
      <c r="AI77" s="1015"/>
      <c r="AJ77" s="1016"/>
      <c r="AK77" s="1017">
        <v>9</v>
      </c>
      <c r="AL77" s="1015"/>
      <c r="AM77" s="1015"/>
      <c r="AN77" s="1015"/>
      <c r="AO77" s="1016"/>
      <c r="AP77" s="1017" t="s">
        <v>590</v>
      </c>
      <c r="AQ77" s="1015"/>
      <c r="AR77" s="1015"/>
      <c r="AS77" s="1015"/>
      <c r="AT77" s="1016"/>
      <c r="AU77" s="1017" t="s">
        <v>590</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601</v>
      </c>
      <c r="C78" s="1011"/>
      <c r="D78" s="1011"/>
      <c r="E78" s="1011"/>
      <c r="F78" s="1011"/>
      <c r="G78" s="1011"/>
      <c r="H78" s="1011"/>
      <c r="I78" s="1011"/>
      <c r="J78" s="1011"/>
      <c r="K78" s="1011"/>
      <c r="L78" s="1011"/>
      <c r="M78" s="1011"/>
      <c r="N78" s="1011"/>
      <c r="O78" s="1011"/>
      <c r="P78" s="1012"/>
      <c r="Q78" s="1013">
        <v>170790</v>
      </c>
      <c r="R78" s="1007"/>
      <c r="S78" s="1007"/>
      <c r="T78" s="1007"/>
      <c r="U78" s="1007"/>
      <c r="V78" s="1007">
        <v>165043</v>
      </c>
      <c r="W78" s="1007"/>
      <c r="X78" s="1007"/>
      <c r="Y78" s="1007"/>
      <c r="Z78" s="1007"/>
      <c r="AA78" s="1007">
        <v>5747</v>
      </c>
      <c r="AB78" s="1007"/>
      <c r="AC78" s="1007"/>
      <c r="AD78" s="1007"/>
      <c r="AE78" s="1007"/>
      <c r="AF78" s="1007">
        <v>5743</v>
      </c>
      <c r="AG78" s="1007"/>
      <c r="AH78" s="1007"/>
      <c r="AI78" s="1007"/>
      <c r="AJ78" s="1007"/>
      <c r="AK78" s="1007">
        <v>6172</v>
      </c>
      <c r="AL78" s="1007"/>
      <c r="AM78" s="1007"/>
      <c r="AN78" s="1007"/>
      <c r="AO78" s="1007"/>
      <c r="AP78" s="1007" t="s">
        <v>590</v>
      </c>
      <c r="AQ78" s="1007"/>
      <c r="AR78" s="1007"/>
      <c r="AS78" s="1007"/>
      <c r="AT78" s="1007"/>
      <c r="AU78" s="1007" t="s">
        <v>590</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401</v>
      </c>
      <c r="B88" s="973" t="s">
        <v>431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17640</v>
      </c>
      <c r="AG88" s="995"/>
      <c r="AH88" s="995"/>
      <c r="AI88" s="995"/>
      <c r="AJ88" s="995"/>
      <c r="AK88" s="999"/>
      <c r="AL88" s="999"/>
      <c r="AM88" s="999"/>
      <c r="AN88" s="999"/>
      <c r="AO88" s="999"/>
      <c r="AP88" s="995">
        <v>7702</v>
      </c>
      <c r="AQ88" s="995"/>
      <c r="AR88" s="995"/>
      <c r="AS88" s="995"/>
      <c r="AT88" s="995"/>
      <c r="AU88" s="995">
        <v>467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973" t="s">
        <v>432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18</v>
      </c>
      <c r="CS102" s="989"/>
      <c r="CT102" s="989"/>
      <c r="CU102" s="989"/>
      <c r="CV102" s="990"/>
      <c r="CW102" s="988" t="s">
        <v>525</v>
      </c>
      <c r="CX102" s="989"/>
      <c r="CY102" s="989"/>
      <c r="CZ102" s="989"/>
      <c r="DA102" s="990"/>
      <c r="DB102" s="988" t="s">
        <v>525</v>
      </c>
      <c r="DC102" s="989"/>
      <c r="DD102" s="989"/>
      <c r="DE102" s="989"/>
      <c r="DF102" s="990"/>
      <c r="DG102" s="988" t="s">
        <v>525</v>
      </c>
      <c r="DH102" s="989"/>
      <c r="DI102" s="989"/>
      <c r="DJ102" s="989"/>
      <c r="DK102" s="990"/>
      <c r="DL102" s="988" t="s">
        <v>525</v>
      </c>
      <c r="DM102" s="989"/>
      <c r="DN102" s="989"/>
      <c r="DO102" s="989"/>
      <c r="DP102" s="990"/>
      <c r="DQ102" s="988" t="s">
        <v>525</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440</v>
      </c>
      <c r="AB109" s="932"/>
      <c r="AC109" s="932"/>
      <c r="AD109" s="932"/>
      <c r="AE109" s="933"/>
      <c r="AF109" s="934" t="s">
        <v>441</v>
      </c>
      <c r="AG109" s="932"/>
      <c r="AH109" s="932"/>
      <c r="AI109" s="932"/>
      <c r="AJ109" s="933"/>
      <c r="AK109" s="934" t="s">
        <v>318</v>
      </c>
      <c r="AL109" s="932"/>
      <c r="AM109" s="932"/>
      <c r="AN109" s="932"/>
      <c r="AO109" s="933"/>
      <c r="AP109" s="934" t="s">
        <v>442</v>
      </c>
      <c r="AQ109" s="932"/>
      <c r="AR109" s="932"/>
      <c r="AS109" s="932"/>
      <c r="AT109" s="965"/>
      <c r="AU109" s="931" t="s">
        <v>439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440</v>
      </c>
      <c r="BR109" s="932"/>
      <c r="BS109" s="932"/>
      <c r="BT109" s="932"/>
      <c r="BU109" s="933"/>
      <c r="BV109" s="934" t="s">
        <v>441</v>
      </c>
      <c r="BW109" s="932"/>
      <c r="BX109" s="932"/>
      <c r="BY109" s="932"/>
      <c r="BZ109" s="933"/>
      <c r="CA109" s="934" t="s">
        <v>318</v>
      </c>
      <c r="CB109" s="932"/>
      <c r="CC109" s="932"/>
      <c r="CD109" s="932"/>
      <c r="CE109" s="933"/>
      <c r="CF109" s="972" t="s">
        <v>442</v>
      </c>
      <c r="CG109" s="972"/>
      <c r="CH109" s="972"/>
      <c r="CI109" s="972"/>
      <c r="CJ109" s="972"/>
      <c r="CK109" s="934" t="s">
        <v>443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440</v>
      </c>
      <c r="DH109" s="932"/>
      <c r="DI109" s="932"/>
      <c r="DJ109" s="932"/>
      <c r="DK109" s="933"/>
      <c r="DL109" s="934" t="s">
        <v>441</v>
      </c>
      <c r="DM109" s="932"/>
      <c r="DN109" s="932"/>
      <c r="DO109" s="932"/>
      <c r="DP109" s="933"/>
      <c r="DQ109" s="934" t="s">
        <v>318</v>
      </c>
      <c r="DR109" s="932"/>
      <c r="DS109" s="932"/>
      <c r="DT109" s="932"/>
      <c r="DU109" s="933"/>
      <c r="DV109" s="934" t="s">
        <v>442</v>
      </c>
      <c r="DW109" s="932"/>
      <c r="DX109" s="932"/>
      <c r="DY109" s="932"/>
      <c r="DZ109" s="965"/>
    </row>
    <row r="110" spans="1:131" s="230" customFormat="1" ht="26.25" customHeight="1" x14ac:dyDescent="0.15">
      <c r="A110" s="845" t="s">
        <v>444</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483234</v>
      </c>
      <c r="AB110" s="925"/>
      <c r="AC110" s="925"/>
      <c r="AD110" s="925"/>
      <c r="AE110" s="926"/>
      <c r="AF110" s="927">
        <v>487419</v>
      </c>
      <c r="AG110" s="925"/>
      <c r="AH110" s="925"/>
      <c r="AI110" s="925"/>
      <c r="AJ110" s="926"/>
      <c r="AK110" s="927">
        <v>531242</v>
      </c>
      <c r="AL110" s="925"/>
      <c r="AM110" s="925"/>
      <c r="AN110" s="925"/>
      <c r="AO110" s="926"/>
      <c r="AP110" s="928">
        <v>14.7</v>
      </c>
      <c r="AQ110" s="929"/>
      <c r="AR110" s="929"/>
      <c r="AS110" s="929"/>
      <c r="AT110" s="930"/>
      <c r="AU110" s="966" t="s">
        <v>76</v>
      </c>
      <c r="AV110" s="967"/>
      <c r="AW110" s="967"/>
      <c r="AX110" s="967"/>
      <c r="AY110" s="967"/>
      <c r="AZ110" s="896" t="s">
        <v>445</v>
      </c>
      <c r="BA110" s="846"/>
      <c r="BB110" s="846"/>
      <c r="BC110" s="846"/>
      <c r="BD110" s="846"/>
      <c r="BE110" s="846"/>
      <c r="BF110" s="846"/>
      <c r="BG110" s="846"/>
      <c r="BH110" s="846"/>
      <c r="BI110" s="846"/>
      <c r="BJ110" s="846"/>
      <c r="BK110" s="846"/>
      <c r="BL110" s="846"/>
      <c r="BM110" s="846"/>
      <c r="BN110" s="846"/>
      <c r="BO110" s="846"/>
      <c r="BP110" s="847"/>
      <c r="BQ110" s="897">
        <v>7908117</v>
      </c>
      <c r="BR110" s="878"/>
      <c r="BS110" s="878"/>
      <c r="BT110" s="878"/>
      <c r="BU110" s="878"/>
      <c r="BV110" s="878">
        <v>7903646</v>
      </c>
      <c r="BW110" s="878"/>
      <c r="BX110" s="878"/>
      <c r="BY110" s="878"/>
      <c r="BZ110" s="878"/>
      <c r="CA110" s="878">
        <v>7932148</v>
      </c>
      <c r="CB110" s="878"/>
      <c r="CC110" s="878"/>
      <c r="CD110" s="878"/>
      <c r="CE110" s="878"/>
      <c r="CF110" s="902">
        <v>220.2</v>
      </c>
      <c r="CG110" s="903"/>
      <c r="CH110" s="903"/>
      <c r="CI110" s="903"/>
      <c r="CJ110" s="903"/>
      <c r="CK110" s="962" t="s">
        <v>446</v>
      </c>
      <c r="CL110" s="855"/>
      <c r="CM110" s="896" t="s">
        <v>447</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181</v>
      </c>
      <c r="DH110" s="878"/>
      <c r="DI110" s="878"/>
      <c r="DJ110" s="878"/>
      <c r="DK110" s="878"/>
      <c r="DL110" s="878" t="s">
        <v>181</v>
      </c>
      <c r="DM110" s="878"/>
      <c r="DN110" s="878"/>
      <c r="DO110" s="878"/>
      <c r="DP110" s="878"/>
      <c r="DQ110" s="878" t="s">
        <v>181</v>
      </c>
      <c r="DR110" s="878"/>
      <c r="DS110" s="878"/>
      <c r="DT110" s="878"/>
      <c r="DU110" s="878"/>
      <c r="DV110" s="879" t="s">
        <v>181</v>
      </c>
      <c r="DW110" s="879"/>
      <c r="DX110" s="879"/>
      <c r="DY110" s="879"/>
      <c r="DZ110" s="880"/>
    </row>
    <row r="111" spans="1:131" s="230" customFormat="1" ht="26.25" customHeight="1" x14ac:dyDescent="0.15">
      <c r="A111" s="810" t="s">
        <v>448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181</v>
      </c>
      <c r="AB111" s="955"/>
      <c r="AC111" s="955"/>
      <c r="AD111" s="955"/>
      <c r="AE111" s="956"/>
      <c r="AF111" s="957" t="s">
        <v>181</v>
      </c>
      <c r="AG111" s="955"/>
      <c r="AH111" s="955"/>
      <c r="AI111" s="955"/>
      <c r="AJ111" s="956"/>
      <c r="AK111" s="957" t="s">
        <v>181</v>
      </c>
      <c r="AL111" s="955"/>
      <c r="AM111" s="955"/>
      <c r="AN111" s="955"/>
      <c r="AO111" s="956"/>
      <c r="AP111" s="958" t="s">
        <v>181</v>
      </c>
      <c r="AQ111" s="959"/>
      <c r="AR111" s="959"/>
      <c r="AS111" s="959"/>
      <c r="AT111" s="960"/>
      <c r="AU111" s="968"/>
      <c r="AV111" s="969"/>
      <c r="AW111" s="969"/>
      <c r="AX111" s="969"/>
      <c r="AY111" s="969"/>
      <c r="AZ111" s="853" t="s">
        <v>449</v>
      </c>
      <c r="BA111" s="788"/>
      <c r="BB111" s="788"/>
      <c r="BC111" s="788"/>
      <c r="BD111" s="788"/>
      <c r="BE111" s="788"/>
      <c r="BF111" s="788"/>
      <c r="BG111" s="788"/>
      <c r="BH111" s="788"/>
      <c r="BI111" s="788"/>
      <c r="BJ111" s="788"/>
      <c r="BK111" s="788"/>
      <c r="BL111" s="788"/>
      <c r="BM111" s="788"/>
      <c r="BN111" s="788"/>
      <c r="BO111" s="788"/>
      <c r="BP111" s="789"/>
      <c r="BQ111" s="825">
        <v>926</v>
      </c>
      <c r="BR111" s="826"/>
      <c r="BS111" s="826"/>
      <c r="BT111" s="826"/>
      <c r="BU111" s="826"/>
      <c r="BV111" s="826" t="s">
        <v>181</v>
      </c>
      <c r="BW111" s="826"/>
      <c r="BX111" s="826"/>
      <c r="BY111" s="826"/>
      <c r="BZ111" s="826"/>
      <c r="CA111" s="826" t="s">
        <v>181</v>
      </c>
      <c r="CB111" s="826"/>
      <c r="CC111" s="826"/>
      <c r="CD111" s="826"/>
      <c r="CE111" s="826"/>
      <c r="CF111" s="911" t="s">
        <v>181</v>
      </c>
      <c r="CG111" s="912"/>
      <c r="CH111" s="912"/>
      <c r="CI111" s="912"/>
      <c r="CJ111" s="912"/>
      <c r="CK111" s="963"/>
      <c r="CL111" s="857"/>
      <c r="CM111" s="853"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181</v>
      </c>
      <c r="DH111" s="826"/>
      <c r="DI111" s="826"/>
      <c r="DJ111" s="826"/>
      <c r="DK111" s="826"/>
      <c r="DL111" s="826" t="s">
        <v>181</v>
      </c>
      <c r="DM111" s="826"/>
      <c r="DN111" s="826"/>
      <c r="DO111" s="826"/>
      <c r="DP111" s="826"/>
      <c r="DQ111" s="826" t="s">
        <v>181</v>
      </c>
      <c r="DR111" s="826"/>
      <c r="DS111" s="826"/>
      <c r="DT111" s="826"/>
      <c r="DU111" s="826"/>
      <c r="DV111" s="832" t="s">
        <v>181</v>
      </c>
      <c r="DW111" s="832"/>
      <c r="DX111" s="832"/>
      <c r="DY111" s="832"/>
      <c r="DZ111" s="833"/>
    </row>
    <row r="112" spans="1:131" s="230" customFormat="1" ht="26.25" customHeight="1" x14ac:dyDescent="0.15">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181</v>
      </c>
      <c r="AB112" s="816"/>
      <c r="AC112" s="816"/>
      <c r="AD112" s="816"/>
      <c r="AE112" s="817"/>
      <c r="AF112" s="818" t="s">
        <v>181</v>
      </c>
      <c r="AG112" s="816"/>
      <c r="AH112" s="816"/>
      <c r="AI112" s="816"/>
      <c r="AJ112" s="817"/>
      <c r="AK112" s="818" t="s">
        <v>181</v>
      </c>
      <c r="AL112" s="816"/>
      <c r="AM112" s="816"/>
      <c r="AN112" s="816"/>
      <c r="AO112" s="817"/>
      <c r="AP112" s="860" t="s">
        <v>181</v>
      </c>
      <c r="AQ112" s="861"/>
      <c r="AR112" s="861"/>
      <c r="AS112" s="861"/>
      <c r="AT112" s="862"/>
      <c r="AU112" s="968"/>
      <c r="AV112" s="969"/>
      <c r="AW112" s="969"/>
      <c r="AX112" s="969"/>
      <c r="AY112" s="969"/>
      <c r="AZ112" s="853" t="s">
        <v>453</v>
      </c>
      <c r="BA112" s="788"/>
      <c r="BB112" s="788"/>
      <c r="BC112" s="788"/>
      <c r="BD112" s="788"/>
      <c r="BE112" s="788"/>
      <c r="BF112" s="788"/>
      <c r="BG112" s="788"/>
      <c r="BH112" s="788"/>
      <c r="BI112" s="788"/>
      <c r="BJ112" s="788"/>
      <c r="BK112" s="788"/>
      <c r="BL112" s="788"/>
      <c r="BM112" s="788"/>
      <c r="BN112" s="788"/>
      <c r="BO112" s="788"/>
      <c r="BP112" s="789"/>
      <c r="BQ112" s="825">
        <v>3972017</v>
      </c>
      <c r="BR112" s="826"/>
      <c r="BS112" s="826"/>
      <c r="BT112" s="826"/>
      <c r="BU112" s="826"/>
      <c r="BV112" s="826">
        <v>3668760</v>
      </c>
      <c r="BW112" s="826"/>
      <c r="BX112" s="826"/>
      <c r="BY112" s="826"/>
      <c r="BZ112" s="826"/>
      <c r="CA112" s="826">
        <v>3691180</v>
      </c>
      <c r="CB112" s="826"/>
      <c r="CC112" s="826"/>
      <c r="CD112" s="826"/>
      <c r="CE112" s="826"/>
      <c r="CF112" s="911">
        <v>102.5</v>
      </c>
      <c r="CG112" s="912"/>
      <c r="CH112" s="912"/>
      <c r="CI112" s="912"/>
      <c r="CJ112" s="912"/>
      <c r="CK112" s="963"/>
      <c r="CL112" s="857"/>
      <c r="CM112" s="853"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v>926</v>
      </c>
      <c r="DH112" s="826"/>
      <c r="DI112" s="826"/>
      <c r="DJ112" s="826"/>
      <c r="DK112" s="826"/>
      <c r="DL112" s="826" t="s">
        <v>181</v>
      </c>
      <c r="DM112" s="826"/>
      <c r="DN112" s="826"/>
      <c r="DO112" s="826"/>
      <c r="DP112" s="826"/>
      <c r="DQ112" s="826" t="s">
        <v>181</v>
      </c>
      <c r="DR112" s="826"/>
      <c r="DS112" s="826"/>
      <c r="DT112" s="826"/>
      <c r="DU112" s="826"/>
      <c r="DV112" s="832" t="s">
        <v>181</v>
      </c>
      <c r="DW112" s="832"/>
      <c r="DX112" s="832"/>
      <c r="DY112" s="832"/>
      <c r="DZ112" s="833"/>
    </row>
    <row r="113" spans="1:130" s="230" customFormat="1" ht="26.25" customHeight="1" x14ac:dyDescent="0.15">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421229</v>
      </c>
      <c r="AB113" s="955"/>
      <c r="AC113" s="955"/>
      <c r="AD113" s="955"/>
      <c r="AE113" s="956"/>
      <c r="AF113" s="957">
        <v>410622</v>
      </c>
      <c r="AG113" s="955"/>
      <c r="AH113" s="955"/>
      <c r="AI113" s="955"/>
      <c r="AJ113" s="956"/>
      <c r="AK113" s="957">
        <v>429604</v>
      </c>
      <c r="AL113" s="955"/>
      <c r="AM113" s="955"/>
      <c r="AN113" s="955"/>
      <c r="AO113" s="956"/>
      <c r="AP113" s="958">
        <v>11.9</v>
      </c>
      <c r="AQ113" s="959"/>
      <c r="AR113" s="959"/>
      <c r="AS113" s="959"/>
      <c r="AT113" s="960"/>
      <c r="AU113" s="968"/>
      <c r="AV113" s="969"/>
      <c r="AW113" s="969"/>
      <c r="AX113" s="969"/>
      <c r="AY113" s="969"/>
      <c r="AZ113" s="853" t="s">
        <v>456</v>
      </c>
      <c r="BA113" s="788"/>
      <c r="BB113" s="788"/>
      <c r="BC113" s="788"/>
      <c r="BD113" s="788"/>
      <c r="BE113" s="788"/>
      <c r="BF113" s="788"/>
      <c r="BG113" s="788"/>
      <c r="BH113" s="788"/>
      <c r="BI113" s="788"/>
      <c r="BJ113" s="788"/>
      <c r="BK113" s="788"/>
      <c r="BL113" s="788"/>
      <c r="BM113" s="788"/>
      <c r="BN113" s="788"/>
      <c r="BO113" s="788"/>
      <c r="BP113" s="789"/>
      <c r="BQ113" s="825">
        <v>585428</v>
      </c>
      <c r="BR113" s="826"/>
      <c r="BS113" s="826"/>
      <c r="BT113" s="826"/>
      <c r="BU113" s="826"/>
      <c r="BV113" s="826">
        <v>527875</v>
      </c>
      <c r="BW113" s="826"/>
      <c r="BX113" s="826"/>
      <c r="BY113" s="826"/>
      <c r="BZ113" s="826"/>
      <c r="CA113" s="826">
        <v>467668</v>
      </c>
      <c r="CB113" s="826"/>
      <c r="CC113" s="826"/>
      <c r="CD113" s="826"/>
      <c r="CE113" s="826"/>
      <c r="CF113" s="911">
        <v>13</v>
      </c>
      <c r="CG113" s="912"/>
      <c r="CH113" s="912"/>
      <c r="CI113" s="912"/>
      <c r="CJ113" s="912"/>
      <c r="CK113" s="963"/>
      <c r="CL113" s="857"/>
      <c r="CM113" s="853" t="s">
        <v>457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181</v>
      </c>
      <c r="DH113" s="816"/>
      <c r="DI113" s="816"/>
      <c r="DJ113" s="816"/>
      <c r="DK113" s="817"/>
      <c r="DL113" s="818" t="s">
        <v>181</v>
      </c>
      <c r="DM113" s="816"/>
      <c r="DN113" s="816"/>
      <c r="DO113" s="816"/>
      <c r="DP113" s="817"/>
      <c r="DQ113" s="818" t="s">
        <v>181</v>
      </c>
      <c r="DR113" s="816"/>
      <c r="DS113" s="816"/>
      <c r="DT113" s="816"/>
      <c r="DU113" s="817"/>
      <c r="DV113" s="860" t="s">
        <v>181</v>
      </c>
      <c r="DW113" s="861"/>
      <c r="DX113" s="861"/>
      <c r="DY113" s="861"/>
      <c r="DZ113" s="862"/>
    </row>
    <row r="114" spans="1:130" s="230" customFormat="1" ht="26.25" customHeight="1" x14ac:dyDescent="0.15">
      <c r="A114" s="950"/>
      <c r="B114" s="951"/>
      <c r="C114" s="788" t="s">
        <v>458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55501</v>
      </c>
      <c r="AB114" s="816"/>
      <c r="AC114" s="816"/>
      <c r="AD114" s="816"/>
      <c r="AE114" s="817"/>
      <c r="AF114" s="818">
        <v>62690</v>
      </c>
      <c r="AG114" s="816"/>
      <c r="AH114" s="816"/>
      <c r="AI114" s="816"/>
      <c r="AJ114" s="817"/>
      <c r="AK114" s="818">
        <v>67202</v>
      </c>
      <c r="AL114" s="816"/>
      <c r="AM114" s="816"/>
      <c r="AN114" s="816"/>
      <c r="AO114" s="817"/>
      <c r="AP114" s="860">
        <v>1.9</v>
      </c>
      <c r="AQ114" s="861"/>
      <c r="AR114" s="861"/>
      <c r="AS114" s="861"/>
      <c r="AT114" s="862"/>
      <c r="AU114" s="968"/>
      <c r="AV114" s="969"/>
      <c r="AW114" s="969"/>
      <c r="AX114" s="969"/>
      <c r="AY114" s="969"/>
      <c r="AZ114" s="853" t="s">
        <v>459</v>
      </c>
      <c r="BA114" s="788"/>
      <c r="BB114" s="788"/>
      <c r="BC114" s="788"/>
      <c r="BD114" s="788"/>
      <c r="BE114" s="788"/>
      <c r="BF114" s="788"/>
      <c r="BG114" s="788"/>
      <c r="BH114" s="788"/>
      <c r="BI114" s="788"/>
      <c r="BJ114" s="788"/>
      <c r="BK114" s="788"/>
      <c r="BL114" s="788"/>
      <c r="BM114" s="788"/>
      <c r="BN114" s="788"/>
      <c r="BO114" s="788"/>
      <c r="BP114" s="789"/>
      <c r="BQ114" s="825">
        <v>820368</v>
      </c>
      <c r="BR114" s="826"/>
      <c r="BS114" s="826"/>
      <c r="BT114" s="826"/>
      <c r="BU114" s="826"/>
      <c r="BV114" s="826">
        <v>805201</v>
      </c>
      <c r="BW114" s="826"/>
      <c r="BX114" s="826"/>
      <c r="BY114" s="826"/>
      <c r="BZ114" s="826"/>
      <c r="CA114" s="826">
        <v>797179</v>
      </c>
      <c r="CB114" s="826"/>
      <c r="CC114" s="826"/>
      <c r="CD114" s="826"/>
      <c r="CE114" s="826"/>
      <c r="CF114" s="911">
        <v>22.1</v>
      </c>
      <c r="CG114" s="912"/>
      <c r="CH114" s="912"/>
      <c r="CI114" s="912"/>
      <c r="CJ114" s="912"/>
      <c r="CK114" s="963"/>
      <c r="CL114" s="857"/>
      <c r="CM114" s="853" t="s">
        <v>460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461</v>
      </c>
      <c r="DH114" s="816"/>
      <c r="DI114" s="816"/>
      <c r="DJ114" s="816"/>
      <c r="DK114" s="817"/>
      <c r="DL114" s="818" t="s">
        <v>181</v>
      </c>
      <c r="DM114" s="816"/>
      <c r="DN114" s="816"/>
      <c r="DO114" s="816"/>
      <c r="DP114" s="817"/>
      <c r="DQ114" s="818" t="s">
        <v>181</v>
      </c>
      <c r="DR114" s="816"/>
      <c r="DS114" s="816"/>
      <c r="DT114" s="816"/>
      <c r="DU114" s="817"/>
      <c r="DV114" s="860" t="s">
        <v>181</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926</v>
      </c>
      <c r="AB115" s="955"/>
      <c r="AC115" s="955"/>
      <c r="AD115" s="955"/>
      <c r="AE115" s="956"/>
      <c r="AF115" s="957">
        <v>16</v>
      </c>
      <c r="AG115" s="955"/>
      <c r="AH115" s="955"/>
      <c r="AI115" s="955"/>
      <c r="AJ115" s="956"/>
      <c r="AK115" s="957">
        <v>8</v>
      </c>
      <c r="AL115" s="955"/>
      <c r="AM115" s="955"/>
      <c r="AN115" s="955"/>
      <c r="AO115" s="956"/>
      <c r="AP115" s="958">
        <v>0</v>
      </c>
      <c r="AQ115" s="959"/>
      <c r="AR115" s="959"/>
      <c r="AS115" s="959"/>
      <c r="AT115" s="960"/>
      <c r="AU115" s="968"/>
      <c r="AV115" s="969"/>
      <c r="AW115" s="969"/>
      <c r="AX115" s="969"/>
      <c r="AY115" s="969"/>
      <c r="AZ115" s="853" t="s">
        <v>463</v>
      </c>
      <c r="BA115" s="788"/>
      <c r="BB115" s="788"/>
      <c r="BC115" s="788"/>
      <c r="BD115" s="788"/>
      <c r="BE115" s="788"/>
      <c r="BF115" s="788"/>
      <c r="BG115" s="788"/>
      <c r="BH115" s="788"/>
      <c r="BI115" s="788"/>
      <c r="BJ115" s="788"/>
      <c r="BK115" s="788"/>
      <c r="BL115" s="788"/>
      <c r="BM115" s="788"/>
      <c r="BN115" s="788"/>
      <c r="BO115" s="788"/>
      <c r="BP115" s="789"/>
      <c r="BQ115" s="825" t="s">
        <v>181</v>
      </c>
      <c r="BR115" s="826"/>
      <c r="BS115" s="826"/>
      <c r="BT115" s="826"/>
      <c r="BU115" s="826"/>
      <c r="BV115" s="826" t="s">
        <v>181</v>
      </c>
      <c r="BW115" s="826"/>
      <c r="BX115" s="826"/>
      <c r="BY115" s="826"/>
      <c r="BZ115" s="826"/>
      <c r="CA115" s="826" t="s">
        <v>464</v>
      </c>
      <c r="CB115" s="826"/>
      <c r="CC115" s="826"/>
      <c r="CD115" s="826"/>
      <c r="CE115" s="826"/>
      <c r="CF115" s="911" t="s">
        <v>181</v>
      </c>
      <c r="CG115" s="912"/>
      <c r="CH115" s="912"/>
      <c r="CI115" s="912"/>
      <c r="CJ115" s="912"/>
      <c r="CK115" s="963"/>
      <c r="CL115" s="857"/>
      <c r="CM115" s="853"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181</v>
      </c>
      <c r="DH115" s="816"/>
      <c r="DI115" s="816"/>
      <c r="DJ115" s="816"/>
      <c r="DK115" s="817"/>
      <c r="DL115" s="818" t="s">
        <v>181</v>
      </c>
      <c r="DM115" s="816"/>
      <c r="DN115" s="816"/>
      <c r="DO115" s="816"/>
      <c r="DP115" s="817"/>
      <c r="DQ115" s="818" t="s">
        <v>181</v>
      </c>
      <c r="DR115" s="816"/>
      <c r="DS115" s="816"/>
      <c r="DT115" s="816"/>
      <c r="DU115" s="817"/>
      <c r="DV115" s="860" t="s">
        <v>181</v>
      </c>
      <c r="DW115" s="861"/>
      <c r="DX115" s="861"/>
      <c r="DY115" s="861"/>
      <c r="DZ115" s="862"/>
    </row>
    <row r="116" spans="1:130" s="230" customFormat="1" ht="26.25" customHeight="1" x14ac:dyDescent="0.15">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181</v>
      </c>
      <c r="AB116" s="816"/>
      <c r="AC116" s="816"/>
      <c r="AD116" s="816"/>
      <c r="AE116" s="817"/>
      <c r="AF116" s="818" t="s">
        <v>181</v>
      </c>
      <c r="AG116" s="816"/>
      <c r="AH116" s="816"/>
      <c r="AI116" s="816"/>
      <c r="AJ116" s="817"/>
      <c r="AK116" s="818" t="s">
        <v>181</v>
      </c>
      <c r="AL116" s="816"/>
      <c r="AM116" s="816"/>
      <c r="AN116" s="816"/>
      <c r="AO116" s="817"/>
      <c r="AP116" s="860" t="s">
        <v>181</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25" t="s">
        <v>468</v>
      </c>
      <c r="BR116" s="826"/>
      <c r="BS116" s="826"/>
      <c r="BT116" s="826"/>
      <c r="BU116" s="826"/>
      <c r="BV116" s="826" t="s">
        <v>181</v>
      </c>
      <c r="BW116" s="826"/>
      <c r="BX116" s="826"/>
      <c r="BY116" s="826"/>
      <c r="BZ116" s="826"/>
      <c r="CA116" s="826" t="s">
        <v>181</v>
      </c>
      <c r="CB116" s="826"/>
      <c r="CC116" s="826"/>
      <c r="CD116" s="826"/>
      <c r="CE116" s="826"/>
      <c r="CF116" s="911" t="s">
        <v>181</v>
      </c>
      <c r="CG116" s="912"/>
      <c r="CH116" s="912"/>
      <c r="CI116" s="912"/>
      <c r="CJ116" s="912"/>
      <c r="CK116" s="963"/>
      <c r="CL116" s="857"/>
      <c r="CM116" s="853"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181</v>
      </c>
      <c r="DH116" s="816"/>
      <c r="DI116" s="816"/>
      <c r="DJ116" s="816"/>
      <c r="DK116" s="817"/>
      <c r="DL116" s="818" t="s">
        <v>181</v>
      </c>
      <c r="DM116" s="816"/>
      <c r="DN116" s="816"/>
      <c r="DO116" s="816"/>
      <c r="DP116" s="817"/>
      <c r="DQ116" s="818" t="s">
        <v>181</v>
      </c>
      <c r="DR116" s="816"/>
      <c r="DS116" s="816"/>
      <c r="DT116" s="816"/>
      <c r="DU116" s="817"/>
      <c r="DV116" s="860" t="s">
        <v>468</v>
      </c>
      <c r="DW116" s="861"/>
      <c r="DX116" s="861"/>
      <c r="DY116" s="861"/>
      <c r="DZ116" s="862"/>
    </row>
    <row r="117" spans="1:130" s="230" customFormat="1" ht="26.25" customHeight="1" x14ac:dyDescent="0.15">
      <c r="A117" s="931" t="s">
        <v>196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960890</v>
      </c>
      <c r="AB117" s="939"/>
      <c r="AC117" s="939"/>
      <c r="AD117" s="939"/>
      <c r="AE117" s="940"/>
      <c r="AF117" s="941">
        <v>960747</v>
      </c>
      <c r="AG117" s="939"/>
      <c r="AH117" s="939"/>
      <c r="AI117" s="939"/>
      <c r="AJ117" s="940"/>
      <c r="AK117" s="941">
        <v>1028056</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25" t="s">
        <v>181</v>
      </c>
      <c r="BR117" s="826"/>
      <c r="BS117" s="826"/>
      <c r="BT117" s="826"/>
      <c r="BU117" s="826"/>
      <c r="BV117" s="826" t="s">
        <v>181</v>
      </c>
      <c r="BW117" s="826"/>
      <c r="BX117" s="826"/>
      <c r="BY117" s="826"/>
      <c r="BZ117" s="826"/>
      <c r="CA117" s="826" t="s">
        <v>181</v>
      </c>
      <c r="CB117" s="826"/>
      <c r="CC117" s="826"/>
      <c r="CD117" s="826"/>
      <c r="CE117" s="826"/>
      <c r="CF117" s="911" t="s">
        <v>468</v>
      </c>
      <c r="CG117" s="912"/>
      <c r="CH117" s="912"/>
      <c r="CI117" s="912"/>
      <c r="CJ117" s="912"/>
      <c r="CK117" s="963"/>
      <c r="CL117" s="857"/>
      <c r="CM117" s="853"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181</v>
      </c>
      <c r="DH117" s="816"/>
      <c r="DI117" s="816"/>
      <c r="DJ117" s="816"/>
      <c r="DK117" s="817"/>
      <c r="DL117" s="818" t="s">
        <v>181</v>
      </c>
      <c r="DM117" s="816"/>
      <c r="DN117" s="816"/>
      <c r="DO117" s="816"/>
      <c r="DP117" s="817"/>
      <c r="DQ117" s="818" t="s">
        <v>181</v>
      </c>
      <c r="DR117" s="816"/>
      <c r="DS117" s="816"/>
      <c r="DT117" s="816"/>
      <c r="DU117" s="817"/>
      <c r="DV117" s="860" t="s">
        <v>181</v>
      </c>
      <c r="DW117" s="861"/>
      <c r="DX117" s="861"/>
      <c r="DY117" s="861"/>
      <c r="DZ117" s="862"/>
    </row>
    <row r="118" spans="1:130" s="230" customFormat="1" ht="26.25" customHeight="1" x14ac:dyDescent="0.15">
      <c r="A118" s="931" t="s">
        <v>443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440</v>
      </c>
      <c r="AB118" s="932"/>
      <c r="AC118" s="932"/>
      <c r="AD118" s="932"/>
      <c r="AE118" s="933"/>
      <c r="AF118" s="934" t="s">
        <v>441</v>
      </c>
      <c r="AG118" s="932"/>
      <c r="AH118" s="932"/>
      <c r="AI118" s="932"/>
      <c r="AJ118" s="933"/>
      <c r="AK118" s="934" t="s">
        <v>318</v>
      </c>
      <c r="AL118" s="932"/>
      <c r="AM118" s="932"/>
      <c r="AN118" s="932"/>
      <c r="AO118" s="933"/>
      <c r="AP118" s="935" t="s">
        <v>442</v>
      </c>
      <c r="AQ118" s="936"/>
      <c r="AR118" s="936"/>
      <c r="AS118" s="936"/>
      <c r="AT118" s="937"/>
      <c r="AU118" s="968"/>
      <c r="AV118" s="969"/>
      <c r="AW118" s="969"/>
      <c r="AX118" s="969"/>
      <c r="AY118" s="969"/>
      <c r="AZ118" s="874" t="s">
        <v>473</v>
      </c>
      <c r="BA118" s="875"/>
      <c r="BB118" s="875"/>
      <c r="BC118" s="875"/>
      <c r="BD118" s="875"/>
      <c r="BE118" s="875"/>
      <c r="BF118" s="875"/>
      <c r="BG118" s="875"/>
      <c r="BH118" s="875"/>
      <c r="BI118" s="875"/>
      <c r="BJ118" s="875"/>
      <c r="BK118" s="875"/>
      <c r="BL118" s="875"/>
      <c r="BM118" s="875"/>
      <c r="BN118" s="875"/>
      <c r="BO118" s="875"/>
      <c r="BP118" s="876"/>
      <c r="BQ118" s="915" t="s">
        <v>181</v>
      </c>
      <c r="BR118" s="881"/>
      <c r="BS118" s="881"/>
      <c r="BT118" s="881"/>
      <c r="BU118" s="881"/>
      <c r="BV118" s="881" t="s">
        <v>181</v>
      </c>
      <c r="BW118" s="881"/>
      <c r="BX118" s="881"/>
      <c r="BY118" s="881"/>
      <c r="BZ118" s="881"/>
      <c r="CA118" s="881" t="s">
        <v>181</v>
      </c>
      <c r="CB118" s="881"/>
      <c r="CC118" s="881"/>
      <c r="CD118" s="881"/>
      <c r="CE118" s="881"/>
      <c r="CF118" s="911" t="s">
        <v>181</v>
      </c>
      <c r="CG118" s="912"/>
      <c r="CH118" s="912"/>
      <c r="CI118" s="912"/>
      <c r="CJ118" s="912"/>
      <c r="CK118" s="963"/>
      <c r="CL118" s="857"/>
      <c r="CM118" s="853" t="s">
        <v>474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181</v>
      </c>
      <c r="DH118" s="816"/>
      <c r="DI118" s="816"/>
      <c r="DJ118" s="816"/>
      <c r="DK118" s="817"/>
      <c r="DL118" s="818" t="s">
        <v>181</v>
      </c>
      <c r="DM118" s="816"/>
      <c r="DN118" s="816"/>
      <c r="DO118" s="816"/>
      <c r="DP118" s="817"/>
      <c r="DQ118" s="818" t="s">
        <v>181</v>
      </c>
      <c r="DR118" s="816"/>
      <c r="DS118" s="816"/>
      <c r="DT118" s="816"/>
      <c r="DU118" s="817"/>
      <c r="DV118" s="860" t="s">
        <v>181</v>
      </c>
      <c r="DW118" s="861"/>
      <c r="DX118" s="861"/>
      <c r="DY118" s="861"/>
      <c r="DZ118" s="862"/>
    </row>
    <row r="119" spans="1:130" s="230" customFormat="1" ht="26.25" customHeight="1" x14ac:dyDescent="0.15">
      <c r="A119" s="854" t="s">
        <v>446</v>
      </c>
      <c r="B119" s="855"/>
      <c r="C119" s="896" t="s">
        <v>447</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181</v>
      </c>
      <c r="AB119" s="925"/>
      <c r="AC119" s="925"/>
      <c r="AD119" s="925"/>
      <c r="AE119" s="926"/>
      <c r="AF119" s="927" t="s">
        <v>181</v>
      </c>
      <c r="AG119" s="925"/>
      <c r="AH119" s="925"/>
      <c r="AI119" s="925"/>
      <c r="AJ119" s="926"/>
      <c r="AK119" s="927" t="s">
        <v>181</v>
      </c>
      <c r="AL119" s="925"/>
      <c r="AM119" s="925"/>
      <c r="AN119" s="925"/>
      <c r="AO119" s="926"/>
      <c r="AP119" s="928" t="s">
        <v>181</v>
      </c>
      <c r="AQ119" s="929"/>
      <c r="AR119" s="929"/>
      <c r="AS119" s="929"/>
      <c r="AT119" s="930"/>
      <c r="AU119" s="970"/>
      <c r="AV119" s="971"/>
      <c r="AW119" s="971"/>
      <c r="AX119" s="971"/>
      <c r="AY119" s="971"/>
      <c r="AZ119" s="251" t="s">
        <v>196</v>
      </c>
      <c r="BA119" s="251"/>
      <c r="BB119" s="251"/>
      <c r="BC119" s="251"/>
      <c r="BD119" s="251"/>
      <c r="BE119" s="251"/>
      <c r="BF119" s="251"/>
      <c r="BG119" s="251"/>
      <c r="BH119" s="251"/>
      <c r="BI119" s="251"/>
      <c r="BJ119" s="251"/>
      <c r="BK119" s="251"/>
      <c r="BL119" s="251"/>
      <c r="BM119" s="251"/>
      <c r="BN119" s="251"/>
      <c r="BO119" s="913" t="s">
        <v>475</v>
      </c>
      <c r="BP119" s="914"/>
      <c r="BQ119" s="915">
        <v>13286856</v>
      </c>
      <c r="BR119" s="881"/>
      <c r="BS119" s="881"/>
      <c r="BT119" s="881"/>
      <c r="BU119" s="881"/>
      <c r="BV119" s="881">
        <v>12905482</v>
      </c>
      <c r="BW119" s="881"/>
      <c r="BX119" s="881"/>
      <c r="BY119" s="881"/>
      <c r="BZ119" s="881"/>
      <c r="CA119" s="881">
        <v>12888175</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181</v>
      </c>
      <c r="DH119" s="800"/>
      <c r="DI119" s="800"/>
      <c r="DJ119" s="800"/>
      <c r="DK119" s="801"/>
      <c r="DL119" s="802" t="s">
        <v>181</v>
      </c>
      <c r="DM119" s="800"/>
      <c r="DN119" s="800"/>
      <c r="DO119" s="800"/>
      <c r="DP119" s="801"/>
      <c r="DQ119" s="802" t="s">
        <v>181</v>
      </c>
      <c r="DR119" s="800"/>
      <c r="DS119" s="800"/>
      <c r="DT119" s="800"/>
      <c r="DU119" s="801"/>
      <c r="DV119" s="884" t="s">
        <v>181</v>
      </c>
      <c r="DW119" s="885"/>
      <c r="DX119" s="885"/>
      <c r="DY119" s="885"/>
      <c r="DZ119" s="886"/>
    </row>
    <row r="120" spans="1:130" s="230" customFormat="1" ht="26.25" customHeight="1" x14ac:dyDescent="0.15">
      <c r="A120" s="856"/>
      <c r="B120" s="857"/>
      <c r="C120" s="853"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181</v>
      </c>
      <c r="AB120" s="816"/>
      <c r="AC120" s="816"/>
      <c r="AD120" s="816"/>
      <c r="AE120" s="817"/>
      <c r="AF120" s="818" t="s">
        <v>181</v>
      </c>
      <c r="AG120" s="816"/>
      <c r="AH120" s="816"/>
      <c r="AI120" s="816"/>
      <c r="AJ120" s="817"/>
      <c r="AK120" s="818" t="s">
        <v>181</v>
      </c>
      <c r="AL120" s="816"/>
      <c r="AM120" s="816"/>
      <c r="AN120" s="816"/>
      <c r="AO120" s="817"/>
      <c r="AP120" s="860" t="s">
        <v>181</v>
      </c>
      <c r="AQ120" s="861"/>
      <c r="AR120" s="861"/>
      <c r="AS120" s="861"/>
      <c r="AT120" s="862"/>
      <c r="AU120" s="916" t="s">
        <v>477</v>
      </c>
      <c r="AV120" s="917"/>
      <c r="AW120" s="917"/>
      <c r="AX120" s="917"/>
      <c r="AY120" s="918"/>
      <c r="AZ120" s="896" t="s">
        <v>478</v>
      </c>
      <c r="BA120" s="846"/>
      <c r="BB120" s="846"/>
      <c r="BC120" s="846"/>
      <c r="BD120" s="846"/>
      <c r="BE120" s="846"/>
      <c r="BF120" s="846"/>
      <c r="BG120" s="846"/>
      <c r="BH120" s="846"/>
      <c r="BI120" s="846"/>
      <c r="BJ120" s="846"/>
      <c r="BK120" s="846"/>
      <c r="BL120" s="846"/>
      <c r="BM120" s="846"/>
      <c r="BN120" s="846"/>
      <c r="BO120" s="846"/>
      <c r="BP120" s="847"/>
      <c r="BQ120" s="897">
        <v>1278839</v>
      </c>
      <c r="BR120" s="878"/>
      <c r="BS120" s="878"/>
      <c r="BT120" s="878"/>
      <c r="BU120" s="878"/>
      <c r="BV120" s="878">
        <v>1884894</v>
      </c>
      <c r="BW120" s="878"/>
      <c r="BX120" s="878"/>
      <c r="BY120" s="878"/>
      <c r="BZ120" s="878"/>
      <c r="CA120" s="878">
        <v>2117089</v>
      </c>
      <c r="CB120" s="878"/>
      <c r="CC120" s="878"/>
      <c r="CD120" s="878"/>
      <c r="CE120" s="878"/>
      <c r="CF120" s="902">
        <v>58.8</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3935398</v>
      </c>
      <c r="DH120" s="878"/>
      <c r="DI120" s="878"/>
      <c r="DJ120" s="878"/>
      <c r="DK120" s="878"/>
      <c r="DL120" s="878">
        <v>3645187</v>
      </c>
      <c r="DM120" s="878"/>
      <c r="DN120" s="878"/>
      <c r="DO120" s="878"/>
      <c r="DP120" s="878"/>
      <c r="DQ120" s="878">
        <v>3680670</v>
      </c>
      <c r="DR120" s="878"/>
      <c r="DS120" s="878"/>
      <c r="DT120" s="878"/>
      <c r="DU120" s="878"/>
      <c r="DV120" s="879">
        <v>102.2</v>
      </c>
      <c r="DW120" s="879"/>
      <c r="DX120" s="879"/>
      <c r="DY120" s="879"/>
      <c r="DZ120" s="880"/>
    </row>
    <row r="121" spans="1:130" s="230" customFormat="1" ht="26.25" customHeight="1" x14ac:dyDescent="0.15">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900</v>
      </c>
      <c r="AB121" s="816"/>
      <c r="AC121" s="816"/>
      <c r="AD121" s="816"/>
      <c r="AE121" s="817"/>
      <c r="AF121" s="818" t="s">
        <v>181</v>
      </c>
      <c r="AG121" s="816"/>
      <c r="AH121" s="816"/>
      <c r="AI121" s="816"/>
      <c r="AJ121" s="817"/>
      <c r="AK121" s="818" t="s">
        <v>181</v>
      </c>
      <c r="AL121" s="816"/>
      <c r="AM121" s="816"/>
      <c r="AN121" s="816"/>
      <c r="AO121" s="817"/>
      <c r="AP121" s="860" t="s">
        <v>181</v>
      </c>
      <c r="AQ121" s="861"/>
      <c r="AR121" s="861"/>
      <c r="AS121" s="861"/>
      <c r="AT121" s="862"/>
      <c r="AU121" s="919"/>
      <c r="AV121" s="920"/>
      <c r="AW121" s="920"/>
      <c r="AX121" s="920"/>
      <c r="AY121" s="921"/>
      <c r="AZ121" s="853" t="s">
        <v>482</v>
      </c>
      <c r="BA121" s="788"/>
      <c r="BB121" s="788"/>
      <c r="BC121" s="788"/>
      <c r="BD121" s="788"/>
      <c r="BE121" s="788"/>
      <c r="BF121" s="788"/>
      <c r="BG121" s="788"/>
      <c r="BH121" s="788"/>
      <c r="BI121" s="788"/>
      <c r="BJ121" s="788"/>
      <c r="BK121" s="788"/>
      <c r="BL121" s="788"/>
      <c r="BM121" s="788"/>
      <c r="BN121" s="788"/>
      <c r="BO121" s="788"/>
      <c r="BP121" s="789"/>
      <c r="BQ121" s="825" t="s">
        <v>181</v>
      </c>
      <c r="BR121" s="826"/>
      <c r="BS121" s="826"/>
      <c r="BT121" s="826"/>
      <c r="BU121" s="826"/>
      <c r="BV121" s="826" t="s">
        <v>181</v>
      </c>
      <c r="BW121" s="826"/>
      <c r="BX121" s="826"/>
      <c r="BY121" s="826"/>
      <c r="BZ121" s="826"/>
      <c r="CA121" s="826">
        <v>130920</v>
      </c>
      <c r="CB121" s="826"/>
      <c r="CC121" s="826"/>
      <c r="CD121" s="826"/>
      <c r="CE121" s="826"/>
      <c r="CF121" s="911">
        <v>3.6</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25">
        <v>36619</v>
      </c>
      <c r="DH121" s="826"/>
      <c r="DI121" s="826"/>
      <c r="DJ121" s="826"/>
      <c r="DK121" s="826"/>
      <c r="DL121" s="826">
        <v>23573</v>
      </c>
      <c r="DM121" s="826"/>
      <c r="DN121" s="826"/>
      <c r="DO121" s="826"/>
      <c r="DP121" s="826"/>
      <c r="DQ121" s="826">
        <v>10510</v>
      </c>
      <c r="DR121" s="826"/>
      <c r="DS121" s="826"/>
      <c r="DT121" s="826"/>
      <c r="DU121" s="826"/>
      <c r="DV121" s="832">
        <v>0.3</v>
      </c>
      <c r="DW121" s="832"/>
      <c r="DX121" s="832"/>
      <c r="DY121" s="832"/>
      <c r="DZ121" s="833"/>
    </row>
    <row r="122" spans="1:130" s="230" customFormat="1" ht="26.25" customHeight="1" x14ac:dyDescent="0.15">
      <c r="A122" s="856"/>
      <c r="B122" s="857"/>
      <c r="C122" s="853" t="s">
        <v>460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181</v>
      </c>
      <c r="AB122" s="816"/>
      <c r="AC122" s="816"/>
      <c r="AD122" s="816"/>
      <c r="AE122" s="817"/>
      <c r="AF122" s="818" t="s">
        <v>181</v>
      </c>
      <c r="AG122" s="816"/>
      <c r="AH122" s="816"/>
      <c r="AI122" s="816"/>
      <c r="AJ122" s="817"/>
      <c r="AK122" s="818" t="s">
        <v>181</v>
      </c>
      <c r="AL122" s="816"/>
      <c r="AM122" s="816"/>
      <c r="AN122" s="816"/>
      <c r="AO122" s="817"/>
      <c r="AP122" s="860" t="s">
        <v>181</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7077380</v>
      </c>
      <c r="BR122" s="881"/>
      <c r="BS122" s="881"/>
      <c r="BT122" s="881"/>
      <c r="BU122" s="881"/>
      <c r="BV122" s="881">
        <v>6831657</v>
      </c>
      <c r="BW122" s="881"/>
      <c r="BX122" s="881"/>
      <c r="BY122" s="881"/>
      <c r="BZ122" s="881"/>
      <c r="CA122" s="881">
        <v>6539240</v>
      </c>
      <c r="CB122" s="881"/>
      <c r="CC122" s="881"/>
      <c r="CD122" s="881"/>
      <c r="CE122" s="881"/>
      <c r="CF122" s="882">
        <v>181.5</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25" t="s">
        <v>181</v>
      </c>
      <c r="DH122" s="826"/>
      <c r="DI122" s="826"/>
      <c r="DJ122" s="826"/>
      <c r="DK122" s="826"/>
      <c r="DL122" s="826" t="s">
        <v>468</v>
      </c>
      <c r="DM122" s="826"/>
      <c r="DN122" s="826"/>
      <c r="DO122" s="826"/>
      <c r="DP122" s="826"/>
      <c r="DQ122" s="826" t="s">
        <v>181</v>
      </c>
      <c r="DR122" s="826"/>
      <c r="DS122" s="826"/>
      <c r="DT122" s="826"/>
      <c r="DU122" s="826"/>
      <c r="DV122" s="832" t="s">
        <v>181</v>
      </c>
      <c r="DW122" s="832"/>
      <c r="DX122" s="832"/>
      <c r="DY122" s="832"/>
      <c r="DZ122" s="833"/>
    </row>
    <row r="123" spans="1:130" s="230" customFormat="1" ht="26.25" customHeight="1" x14ac:dyDescent="0.15">
      <c r="A123" s="856"/>
      <c r="B123" s="857"/>
      <c r="C123" s="853"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468</v>
      </c>
      <c r="AB123" s="816"/>
      <c r="AC123" s="816"/>
      <c r="AD123" s="816"/>
      <c r="AE123" s="817"/>
      <c r="AF123" s="818" t="s">
        <v>181</v>
      </c>
      <c r="AG123" s="816"/>
      <c r="AH123" s="816"/>
      <c r="AI123" s="816"/>
      <c r="AJ123" s="817"/>
      <c r="AK123" s="818" t="s">
        <v>181</v>
      </c>
      <c r="AL123" s="816"/>
      <c r="AM123" s="816"/>
      <c r="AN123" s="816"/>
      <c r="AO123" s="817"/>
      <c r="AP123" s="860" t="s">
        <v>181</v>
      </c>
      <c r="AQ123" s="861"/>
      <c r="AR123" s="861"/>
      <c r="AS123" s="861"/>
      <c r="AT123" s="862"/>
      <c r="AU123" s="922"/>
      <c r="AV123" s="923"/>
      <c r="AW123" s="923"/>
      <c r="AX123" s="923"/>
      <c r="AY123" s="923"/>
      <c r="AZ123" s="251" t="s">
        <v>196</v>
      </c>
      <c r="BA123" s="251"/>
      <c r="BB123" s="251"/>
      <c r="BC123" s="251"/>
      <c r="BD123" s="251"/>
      <c r="BE123" s="251"/>
      <c r="BF123" s="251"/>
      <c r="BG123" s="251"/>
      <c r="BH123" s="251"/>
      <c r="BI123" s="251"/>
      <c r="BJ123" s="251"/>
      <c r="BK123" s="251"/>
      <c r="BL123" s="251"/>
      <c r="BM123" s="251"/>
      <c r="BN123" s="251"/>
      <c r="BO123" s="913" t="s">
        <v>486</v>
      </c>
      <c r="BP123" s="914"/>
      <c r="BQ123" s="868">
        <v>8356219</v>
      </c>
      <c r="BR123" s="869"/>
      <c r="BS123" s="869"/>
      <c r="BT123" s="869"/>
      <c r="BU123" s="869"/>
      <c r="BV123" s="869">
        <v>8716551</v>
      </c>
      <c r="BW123" s="869"/>
      <c r="BX123" s="869"/>
      <c r="BY123" s="869"/>
      <c r="BZ123" s="869"/>
      <c r="CA123" s="869">
        <v>8787249</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181</v>
      </c>
      <c r="DH123" s="816"/>
      <c r="DI123" s="816"/>
      <c r="DJ123" s="816"/>
      <c r="DK123" s="817"/>
      <c r="DL123" s="818" t="s">
        <v>181</v>
      </c>
      <c r="DM123" s="816"/>
      <c r="DN123" s="816"/>
      <c r="DO123" s="816"/>
      <c r="DP123" s="817"/>
      <c r="DQ123" s="818" t="s">
        <v>181</v>
      </c>
      <c r="DR123" s="816"/>
      <c r="DS123" s="816"/>
      <c r="DT123" s="816"/>
      <c r="DU123" s="817"/>
      <c r="DV123" s="860" t="s">
        <v>181</v>
      </c>
      <c r="DW123" s="861"/>
      <c r="DX123" s="861"/>
      <c r="DY123" s="861"/>
      <c r="DZ123" s="862"/>
    </row>
    <row r="124" spans="1:130" s="230" customFormat="1" ht="26.25" customHeight="1" thickBot="1" x14ac:dyDescent="0.2">
      <c r="A124" s="856"/>
      <c r="B124" s="857"/>
      <c r="C124" s="853"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181</v>
      </c>
      <c r="AB124" s="816"/>
      <c r="AC124" s="816"/>
      <c r="AD124" s="816"/>
      <c r="AE124" s="817"/>
      <c r="AF124" s="818" t="s">
        <v>181</v>
      </c>
      <c r="AG124" s="816"/>
      <c r="AH124" s="816"/>
      <c r="AI124" s="816"/>
      <c r="AJ124" s="817"/>
      <c r="AK124" s="818" t="s">
        <v>181</v>
      </c>
      <c r="AL124" s="816"/>
      <c r="AM124" s="816"/>
      <c r="AN124" s="816"/>
      <c r="AO124" s="817"/>
      <c r="AP124" s="860" t="s">
        <v>181</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142.4</v>
      </c>
      <c r="BR124" s="867"/>
      <c r="BS124" s="867"/>
      <c r="BT124" s="867"/>
      <c r="BU124" s="867"/>
      <c r="BV124" s="867">
        <v>111.1</v>
      </c>
      <c r="BW124" s="867"/>
      <c r="BX124" s="867"/>
      <c r="BY124" s="867"/>
      <c r="BZ124" s="867"/>
      <c r="CA124" s="867">
        <v>113.8</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181</v>
      </c>
      <c r="DH124" s="800"/>
      <c r="DI124" s="800"/>
      <c r="DJ124" s="800"/>
      <c r="DK124" s="801"/>
      <c r="DL124" s="802" t="s">
        <v>181</v>
      </c>
      <c r="DM124" s="800"/>
      <c r="DN124" s="800"/>
      <c r="DO124" s="800"/>
      <c r="DP124" s="801"/>
      <c r="DQ124" s="802" t="s">
        <v>181</v>
      </c>
      <c r="DR124" s="800"/>
      <c r="DS124" s="800"/>
      <c r="DT124" s="800"/>
      <c r="DU124" s="801"/>
      <c r="DV124" s="884" t="s">
        <v>181</v>
      </c>
      <c r="DW124" s="885"/>
      <c r="DX124" s="885"/>
      <c r="DY124" s="885"/>
      <c r="DZ124" s="886"/>
    </row>
    <row r="125" spans="1:130" s="230" customFormat="1" ht="26.25" customHeight="1" x14ac:dyDescent="0.15">
      <c r="A125" s="856"/>
      <c r="B125" s="857"/>
      <c r="C125" s="853" t="s">
        <v>474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181</v>
      </c>
      <c r="AB125" s="816"/>
      <c r="AC125" s="816"/>
      <c r="AD125" s="816"/>
      <c r="AE125" s="817"/>
      <c r="AF125" s="818" t="s">
        <v>181</v>
      </c>
      <c r="AG125" s="816"/>
      <c r="AH125" s="816"/>
      <c r="AI125" s="816"/>
      <c r="AJ125" s="817"/>
      <c r="AK125" s="818" t="s">
        <v>181</v>
      </c>
      <c r="AL125" s="816"/>
      <c r="AM125" s="816"/>
      <c r="AN125" s="816"/>
      <c r="AO125" s="817"/>
      <c r="AP125" s="860" t="s">
        <v>181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6"/>
      <c r="CR125" s="846"/>
      <c r="CS125" s="846"/>
      <c r="CT125" s="846"/>
      <c r="CU125" s="846"/>
      <c r="CV125" s="846"/>
      <c r="CW125" s="846"/>
      <c r="CX125" s="846"/>
      <c r="CY125" s="846"/>
      <c r="CZ125" s="846"/>
      <c r="DA125" s="846"/>
      <c r="DB125" s="846"/>
      <c r="DC125" s="846"/>
      <c r="DD125" s="846"/>
      <c r="DE125" s="846"/>
      <c r="DF125" s="847"/>
      <c r="DG125" s="897" t="s">
        <v>468</v>
      </c>
      <c r="DH125" s="878"/>
      <c r="DI125" s="878"/>
      <c r="DJ125" s="878"/>
      <c r="DK125" s="878"/>
      <c r="DL125" s="878" t="s">
        <v>181</v>
      </c>
      <c r="DM125" s="878"/>
      <c r="DN125" s="878"/>
      <c r="DO125" s="878"/>
      <c r="DP125" s="878"/>
      <c r="DQ125" s="878" t="s">
        <v>181</v>
      </c>
      <c r="DR125" s="878"/>
      <c r="DS125" s="878"/>
      <c r="DT125" s="878"/>
      <c r="DU125" s="878"/>
      <c r="DV125" s="879" t="s">
        <v>181</v>
      </c>
      <c r="DW125" s="879"/>
      <c r="DX125" s="879"/>
      <c r="DY125" s="879"/>
      <c r="DZ125" s="880"/>
    </row>
    <row r="126" spans="1:130" s="230" customFormat="1" ht="26.25" customHeight="1" thickBot="1" x14ac:dyDescent="0.2">
      <c r="A126" s="856"/>
      <c r="B126" s="857"/>
      <c r="C126" s="853"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181</v>
      </c>
      <c r="AB126" s="816"/>
      <c r="AC126" s="816"/>
      <c r="AD126" s="816"/>
      <c r="AE126" s="817"/>
      <c r="AF126" s="818" t="s">
        <v>181</v>
      </c>
      <c r="AG126" s="816"/>
      <c r="AH126" s="816"/>
      <c r="AI126" s="816"/>
      <c r="AJ126" s="817"/>
      <c r="AK126" s="818" t="s">
        <v>181</v>
      </c>
      <c r="AL126" s="816"/>
      <c r="AM126" s="816"/>
      <c r="AN126" s="816"/>
      <c r="AO126" s="817"/>
      <c r="AP126" s="860" t="s">
        <v>181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492</v>
      </c>
      <c r="CQ126" s="788"/>
      <c r="CR126" s="788"/>
      <c r="CS126" s="788"/>
      <c r="CT126" s="788"/>
      <c r="CU126" s="788"/>
      <c r="CV126" s="788"/>
      <c r="CW126" s="788"/>
      <c r="CX126" s="788"/>
      <c r="CY126" s="788"/>
      <c r="CZ126" s="788"/>
      <c r="DA126" s="788"/>
      <c r="DB126" s="788"/>
      <c r="DC126" s="788"/>
      <c r="DD126" s="788"/>
      <c r="DE126" s="788"/>
      <c r="DF126" s="789"/>
      <c r="DG126" s="825" t="s">
        <v>181</v>
      </c>
      <c r="DH126" s="826"/>
      <c r="DI126" s="826"/>
      <c r="DJ126" s="826"/>
      <c r="DK126" s="826"/>
      <c r="DL126" s="826" t="s">
        <v>181</v>
      </c>
      <c r="DM126" s="826"/>
      <c r="DN126" s="826"/>
      <c r="DO126" s="826"/>
      <c r="DP126" s="826"/>
      <c r="DQ126" s="826" t="s">
        <v>181</v>
      </c>
      <c r="DR126" s="826"/>
      <c r="DS126" s="826"/>
      <c r="DT126" s="826"/>
      <c r="DU126" s="826"/>
      <c r="DV126" s="832" t="s">
        <v>181</v>
      </c>
      <c r="DW126" s="832"/>
      <c r="DX126" s="832"/>
      <c r="DY126" s="832"/>
      <c r="DZ126" s="833"/>
    </row>
    <row r="127" spans="1:130" s="230" customFormat="1" ht="26.25" customHeight="1" x14ac:dyDescent="0.15">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26</v>
      </c>
      <c r="AB127" s="816"/>
      <c r="AC127" s="816"/>
      <c r="AD127" s="816"/>
      <c r="AE127" s="817"/>
      <c r="AF127" s="818">
        <v>16</v>
      </c>
      <c r="AG127" s="816"/>
      <c r="AH127" s="816"/>
      <c r="AI127" s="816"/>
      <c r="AJ127" s="817"/>
      <c r="AK127" s="818">
        <v>8</v>
      </c>
      <c r="AL127" s="816"/>
      <c r="AM127" s="816"/>
      <c r="AN127" s="816"/>
      <c r="AO127" s="817"/>
      <c r="AP127" s="860">
        <v>0</v>
      </c>
      <c r="AQ127" s="861"/>
      <c r="AR127" s="861"/>
      <c r="AS127" s="861"/>
      <c r="AT127" s="862"/>
      <c r="AU127" s="232"/>
      <c r="AV127" s="232"/>
      <c r="AW127" s="232"/>
      <c r="AX127" s="877" t="s">
        <v>494</v>
      </c>
      <c r="AY127" s="850"/>
      <c r="AZ127" s="850"/>
      <c r="BA127" s="850"/>
      <c r="BB127" s="850"/>
      <c r="BC127" s="850"/>
      <c r="BD127" s="850"/>
      <c r="BE127" s="851"/>
      <c r="BF127" s="849" t="s">
        <v>495</v>
      </c>
      <c r="BG127" s="850"/>
      <c r="BH127" s="850"/>
      <c r="BI127" s="850"/>
      <c r="BJ127" s="850"/>
      <c r="BK127" s="850"/>
      <c r="BL127" s="851"/>
      <c r="BM127" s="849" t="s">
        <v>496</v>
      </c>
      <c r="BN127" s="850"/>
      <c r="BO127" s="850"/>
      <c r="BP127" s="850"/>
      <c r="BQ127" s="850"/>
      <c r="BR127" s="850"/>
      <c r="BS127" s="851"/>
      <c r="BT127" s="849" t="s">
        <v>497</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498</v>
      </c>
      <c r="CQ127" s="788"/>
      <c r="CR127" s="788"/>
      <c r="CS127" s="788"/>
      <c r="CT127" s="788"/>
      <c r="CU127" s="788"/>
      <c r="CV127" s="788"/>
      <c r="CW127" s="788"/>
      <c r="CX127" s="788"/>
      <c r="CY127" s="788"/>
      <c r="CZ127" s="788"/>
      <c r="DA127" s="788"/>
      <c r="DB127" s="788"/>
      <c r="DC127" s="788"/>
      <c r="DD127" s="788"/>
      <c r="DE127" s="788"/>
      <c r="DF127" s="789"/>
      <c r="DG127" s="825" t="s">
        <v>468</v>
      </c>
      <c r="DH127" s="826"/>
      <c r="DI127" s="826"/>
      <c r="DJ127" s="826"/>
      <c r="DK127" s="826"/>
      <c r="DL127" s="826" t="s">
        <v>181</v>
      </c>
      <c r="DM127" s="826"/>
      <c r="DN127" s="826"/>
      <c r="DO127" s="826"/>
      <c r="DP127" s="826"/>
      <c r="DQ127" s="826" t="s">
        <v>181</v>
      </c>
      <c r="DR127" s="826"/>
      <c r="DS127" s="826"/>
      <c r="DT127" s="826"/>
      <c r="DU127" s="826"/>
      <c r="DV127" s="832" t="s">
        <v>181</v>
      </c>
      <c r="DW127" s="832"/>
      <c r="DX127" s="832"/>
      <c r="DY127" s="832"/>
      <c r="DZ127" s="833"/>
    </row>
    <row r="128" spans="1:130" s="230" customFormat="1" ht="26.25" customHeight="1" thickBot="1" x14ac:dyDescent="0.2">
      <c r="A128" s="834" t="s">
        <v>499</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500</v>
      </c>
      <c r="X128" s="836"/>
      <c r="Y128" s="836"/>
      <c r="Z128" s="837"/>
      <c r="AA128" s="838">
        <v>1789</v>
      </c>
      <c r="AB128" s="839"/>
      <c r="AC128" s="839"/>
      <c r="AD128" s="839"/>
      <c r="AE128" s="840"/>
      <c r="AF128" s="841" t="s">
        <v>181</v>
      </c>
      <c r="AG128" s="839"/>
      <c r="AH128" s="839"/>
      <c r="AI128" s="839"/>
      <c r="AJ128" s="840"/>
      <c r="AK128" s="841">
        <v>3131</v>
      </c>
      <c r="AL128" s="839"/>
      <c r="AM128" s="839"/>
      <c r="AN128" s="839"/>
      <c r="AO128" s="840"/>
      <c r="AP128" s="842"/>
      <c r="AQ128" s="843"/>
      <c r="AR128" s="843"/>
      <c r="AS128" s="843"/>
      <c r="AT128" s="844"/>
      <c r="AU128" s="232"/>
      <c r="AV128" s="232"/>
      <c r="AW128" s="232"/>
      <c r="AX128" s="845" t="s">
        <v>501</v>
      </c>
      <c r="AY128" s="846"/>
      <c r="AZ128" s="846"/>
      <c r="BA128" s="846"/>
      <c r="BB128" s="846"/>
      <c r="BC128" s="846"/>
      <c r="BD128" s="846"/>
      <c r="BE128" s="847"/>
      <c r="BF128" s="822" t="s">
        <v>181</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502</v>
      </c>
      <c r="CQ128" s="766"/>
      <c r="CR128" s="766"/>
      <c r="CS128" s="766"/>
      <c r="CT128" s="766"/>
      <c r="CU128" s="766"/>
      <c r="CV128" s="766"/>
      <c r="CW128" s="766"/>
      <c r="CX128" s="766"/>
      <c r="CY128" s="766"/>
      <c r="CZ128" s="766"/>
      <c r="DA128" s="766"/>
      <c r="DB128" s="766"/>
      <c r="DC128" s="766"/>
      <c r="DD128" s="766"/>
      <c r="DE128" s="766"/>
      <c r="DF128" s="767"/>
      <c r="DG128" s="828" t="s">
        <v>181</v>
      </c>
      <c r="DH128" s="829"/>
      <c r="DI128" s="829"/>
      <c r="DJ128" s="829"/>
      <c r="DK128" s="829"/>
      <c r="DL128" s="829" t="s">
        <v>181</v>
      </c>
      <c r="DM128" s="829"/>
      <c r="DN128" s="829"/>
      <c r="DO128" s="829"/>
      <c r="DP128" s="829"/>
      <c r="DQ128" s="829" t="s">
        <v>181</v>
      </c>
      <c r="DR128" s="829"/>
      <c r="DS128" s="829"/>
      <c r="DT128" s="829"/>
      <c r="DU128" s="829"/>
      <c r="DV128" s="830" t="s">
        <v>181</v>
      </c>
      <c r="DW128" s="830"/>
      <c r="DX128" s="830"/>
      <c r="DY128" s="830"/>
      <c r="DZ128" s="831"/>
    </row>
    <row r="129" spans="1:131" s="230" customFormat="1" ht="26.25" customHeight="1" x14ac:dyDescent="0.15">
      <c r="A129" s="810" t="s">
        <v>111</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4007405</v>
      </c>
      <c r="AB129" s="816"/>
      <c r="AC129" s="816"/>
      <c r="AD129" s="816"/>
      <c r="AE129" s="817"/>
      <c r="AF129" s="818">
        <v>4316659</v>
      </c>
      <c r="AG129" s="816"/>
      <c r="AH129" s="816"/>
      <c r="AI129" s="816"/>
      <c r="AJ129" s="817"/>
      <c r="AK129" s="818">
        <v>4165754</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181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545520</v>
      </c>
      <c r="AB130" s="816"/>
      <c r="AC130" s="816"/>
      <c r="AD130" s="816"/>
      <c r="AE130" s="817"/>
      <c r="AF130" s="818">
        <v>548185</v>
      </c>
      <c r="AG130" s="816"/>
      <c r="AH130" s="816"/>
      <c r="AI130" s="816"/>
      <c r="AJ130" s="817"/>
      <c r="AK130" s="818">
        <v>563314</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11.9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3461885</v>
      </c>
      <c r="AB131" s="800"/>
      <c r="AC131" s="800"/>
      <c r="AD131" s="800"/>
      <c r="AE131" s="801"/>
      <c r="AF131" s="802">
        <v>3768474</v>
      </c>
      <c r="AG131" s="800"/>
      <c r="AH131" s="800"/>
      <c r="AI131" s="800"/>
      <c r="AJ131" s="801"/>
      <c r="AK131" s="802">
        <v>3602440</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v>113.8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11.946699560000001</v>
      </c>
      <c r="AB132" s="781"/>
      <c r="AC132" s="781"/>
      <c r="AD132" s="781"/>
      <c r="AE132" s="782"/>
      <c r="AF132" s="783">
        <v>10.947720479999999</v>
      </c>
      <c r="AG132" s="781"/>
      <c r="AH132" s="781"/>
      <c r="AI132" s="781"/>
      <c r="AJ132" s="782"/>
      <c r="AK132" s="783">
        <v>12.81384284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12.5</v>
      </c>
      <c r="AB133" s="760"/>
      <c r="AC133" s="760"/>
      <c r="AD133" s="760"/>
      <c r="AE133" s="761"/>
      <c r="AF133" s="759">
        <v>12.2</v>
      </c>
      <c r="AG133" s="760"/>
      <c r="AH133" s="760"/>
      <c r="AI133" s="760"/>
      <c r="AJ133" s="761"/>
      <c r="AK133" s="759">
        <v>11.9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BC/56FfrH07V7R4aTJuRa9xGU7sLXk8K6wTDD6DT+y7Od/0r/qLYz4M3Xw3nPwoQ9iSk6rJT831bxnG39y9PQ==" saltValue="+JKYWAJXyW2FtUoAojY1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Z4y94C5uyIwfN9sUp2wqw/eZkMh2aAT7CG6Ip7YVDhzkYqOgegMlgiksnMx2m3qZbb3w3viEDUgtzONaBQF+A==" saltValue="tV2qSZcBAMN1Cn0TWbMA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lk9vdjJSNSSoDK5Gn1lWSRzKtfmclkjFBski7tr0NBrpgttWEKnR3C8dYNIXCx2qZNYB4Ub8KQ53byDYKfucQ==" saltValue="bA5YPBIToicgINdw5UQn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974975</v>
      </c>
      <c r="AP9" s="281">
        <v>81329</v>
      </c>
      <c r="AQ9" s="282">
        <v>121814</v>
      </c>
      <c r="AR9" s="283">
        <v>-33.200000000000003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324409</v>
      </c>
      <c r="AP10" s="284">
        <v>27061</v>
      </c>
      <c r="AQ10" s="285">
        <v>18777</v>
      </c>
      <c r="AR10" s="286">
        <v>44.1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v>8910</v>
      </c>
      <c r="AP11" s="284">
        <v>743</v>
      </c>
      <c r="AQ11" s="285">
        <v>3489</v>
      </c>
      <c r="AR11" s="286">
        <v>-78.7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524</v>
      </c>
      <c r="AL12" s="1167"/>
      <c r="AM12" s="1167"/>
      <c r="AN12" s="116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79139</v>
      </c>
      <c r="AP13" s="284">
        <v>6602</v>
      </c>
      <c r="AQ13" s="285">
        <v>6796</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v>9357</v>
      </c>
      <c r="AP14" s="284">
        <v>781</v>
      </c>
      <c r="AQ14" s="285">
        <v>2572</v>
      </c>
      <c r="AR14" s="286">
        <v>-69.599999999999994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-61779</v>
      </c>
      <c r="AP15" s="284">
        <v>-5153</v>
      </c>
      <c r="AQ15" s="285">
        <v>-9119</v>
      </c>
      <c r="AR15" s="286">
        <v>-43.5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196</v>
      </c>
      <c r="AL16" s="1170"/>
      <c r="AM16" s="1170"/>
      <c r="AN16" s="1171"/>
      <c r="AO16" s="284">
        <v>1335011</v>
      </c>
      <c r="AP16" s="284">
        <v>111362</v>
      </c>
      <c r="AQ16" s="285">
        <v>144330</v>
      </c>
      <c r="AR16" s="286">
        <v>-22.8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8.17</v>
      </c>
      <c r="AP21" s="298">
        <v>12.76</v>
      </c>
      <c r="AQ21" s="299">
        <v>-4.59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95.6</v>
      </c>
      <c r="AP22" s="303">
        <v>95.6</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531242</v>
      </c>
      <c r="AP32" s="312">
        <v>44314</v>
      </c>
      <c r="AQ32" s="313">
        <v>83451</v>
      </c>
      <c r="AR32" s="314">
        <v>-46.9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429604</v>
      </c>
      <c r="AP35" s="312">
        <v>35836</v>
      </c>
      <c r="AQ35" s="313">
        <v>28003</v>
      </c>
      <c r="AR35" s="314">
        <v>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67202</v>
      </c>
      <c r="AP36" s="312">
        <v>5606</v>
      </c>
      <c r="AQ36" s="313">
        <v>3357</v>
      </c>
      <c r="AR36" s="314">
        <v>67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v>8</v>
      </c>
      <c r="AP37" s="312">
        <v>1</v>
      </c>
      <c r="AQ37" s="313">
        <v>824</v>
      </c>
      <c r="AR37" s="314">
        <v>-99.9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t="s">
        <v>525</v>
      </c>
      <c r="AP38" s="315" t="s">
        <v>525</v>
      </c>
      <c r="AQ38" s="316">
        <v>11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v>-3131</v>
      </c>
      <c r="AP39" s="312">
        <v>-261</v>
      </c>
      <c r="AQ39" s="313">
        <v>-3327</v>
      </c>
      <c r="AR39" s="314">
        <v>-92.2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-563314</v>
      </c>
      <c r="AP40" s="312">
        <v>-46990</v>
      </c>
      <c r="AQ40" s="313">
        <v>-75351</v>
      </c>
      <c r="AR40" s="314">
        <v>-37.6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310</v>
      </c>
      <c r="AL41" s="1163"/>
      <c r="AM41" s="1163"/>
      <c r="AN41" s="1164"/>
      <c r="AO41" s="312">
        <v>461611</v>
      </c>
      <c r="AP41" s="312">
        <v>38506</v>
      </c>
      <c r="AQ41" s="313">
        <v>36968</v>
      </c>
      <c r="AR41" s="314">
        <v>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2185118</v>
      </c>
      <c r="AN51" s="334">
        <v>168293</v>
      </c>
      <c r="AO51" s="335">
        <v>260.10000000000002</v>
      </c>
      <c r="AP51" s="336">
        <v>115050</v>
      </c>
      <c r="AQ51" s="337">
        <v>1</v>
      </c>
      <c r="AR51" s="338">
        <v>259.10000000000002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1276466</v>
      </c>
      <c r="AN52" s="342">
        <v>98311</v>
      </c>
      <c r="AO52" s="343">
        <v>587.5</v>
      </c>
      <c r="AP52" s="344">
        <v>53792</v>
      </c>
      <c r="AQ52" s="345">
        <v>1.2</v>
      </c>
      <c r="AR52" s="346">
        <v>586.29999999999995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3485002</v>
      </c>
      <c r="AN53" s="334">
        <v>274518</v>
      </c>
      <c r="AO53" s="335">
        <v>63.1</v>
      </c>
      <c r="AP53" s="336">
        <v>118252</v>
      </c>
      <c r="AQ53" s="337">
        <v>2.8</v>
      </c>
      <c r="AR53" s="338">
        <v>60.3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1272843</v>
      </c>
      <c r="AN54" s="342">
        <v>100263</v>
      </c>
      <c r="AO54" s="343">
        <v>2</v>
      </c>
      <c r="AP54" s="344">
        <v>49994</v>
      </c>
      <c r="AQ54" s="345">
        <v>-7.1</v>
      </c>
      <c r="AR54" s="346">
        <v>9.1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963846</v>
      </c>
      <c r="AN55" s="334">
        <v>77114</v>
      </c>
      <c r="AO55" s="335">
        <v>-71.900000000000006</v>
      </c>
      <c r="AP55" s="336">
        <v>120302</v>
      </c>
      <c r="AQ55" s="337">
        <v>1.7</v>
      </c>
      <c r="AR55" s="338">
        <v>-73.599999999999994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497437</v>
      </c>
      <c r="AN56" s="342">
        <v>39798</v>
      </c>
      <c r="AO56" s="343">
        <v>-60.3</v>
      </c>
      <c r="AP56" s="344">
        <v>59328</v>
      </c>
      <c r="AQ56" s="345">
        <v>18.7</v>
      </c>
      <c r="AR56" s="346">
        <v>-79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434782</v>
      </c>
      <c r="AN57" s="334">
        <v>35527</v>
      </c>
      <c r="AO57" s="335">
        <v>-53.9</v>
      </c>
      <c r="AP57" s="336">
        <v>114841</v>
      </c>
      <c r="AQ57" s="337">
        <v>-4.5</v>
      </c>
      <c r="AR57" s="338">
        <v>-49.4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276461</v>
      </c>
      <c r="AN58" s="342">
        <v>22590</v>
      </c>
      <c r="AO58" s="343">
        <v>-43.2</v>
      </c>
      <c r="AP58" s="344">
        <v>51589</v>
      </c>
      <c r="AQ58" s="345">
        <v>-13</v>
      </c>
      <c r="AR58" s="346">
        <v>-30.2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612998</v>
      </c>
      <c r="AN59" s="334">
        <v>51134</v>
      </c>
      <c r="AO59" s="335">
        <v>43.9</v>
      </c>
      <c r="AP59" s="336">
        <v>124145</v>
      </c>
      <c r="AQ59" s="337">
        <v>8.1</v>
      </c>
      <c r="AR59" s="338">
        <v>35.799999999999997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379449</v>
      </c>
      <c r="AN60" s="342">
        <v>31652</v>
      </c>
      <c r="AO60" s="343">
        <v>40.1</v>
      </c>
      <c r="AP60" s="344">
        <v>54761</v>
      </c>
      <c r="AQ60" s="345">
        <v>6.1</v>
      </c>
      <c r="AR60" s="346">
        <v>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1536349</v>
      </c>
      <c r="AN61" s="349">
        <v>121317</v>
      </c>
      <c r="AO61" s="350">
        <v>48.3</v>
      </c>
      <c r="AP61" s="351">
        <v>118518</v>
      </c>
      <c r="AQ61" s="352">
        <v>1.8</v>
      </c>
      <c r="AR61" s="338">
        <v>46.5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740531</v>
      </c>
      <c r="AN62" s="342">
        <v>58523</v>
      </c>
      <c r="AO62" s="343">
        <v>105.2</v>
      </c>
      <c r="AP62" s="344">
        <v>53893</v>
      </c>
      <c r="AQ62" s="345">
        <v>1.2</v>
      </c>
      <c r="AR62" s="346">
        <v>104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3wehDM8vGkLHKC4i2ZnlMeLkscXv2uUGdTIdlZlQ3nRRiKidx2qK/ecgLA68t9Ra/flm9F/5yJgEAitJiuB9Q==" saltValue="SCEWSQ79qX3/d9ZDjPRm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m92btyuLLxk8hPPMRtHFUe9b/p1CafXBRBj0aRNU9h7VI11Dn7IPQO1Hrm3gU59jQN6KlRn1dbrVGOHjuzE6Aw==" saltValue="myrRY9RJ5lF+//MbnT+l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HxBPODwoXmTGuT0Tz+PW/Uvsk2a7GfXaJylzfEFRlqKAAnxWEsN2D2ApNQYig2E3oCC8Cq88N5B8DBgDFkOUbA==" saltValue="urMIUUp7/i8r75HI3oc0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13.45</v>
      </c>
      <c r="G47" s="12">
        <v>8.32</v>
      </c>
      <c r="H47" s="12">
        <v>9.69</v>
      </c>
      <c r="I47" s="12">
        <v>17.77</v>
      </c>
      <c r="J47" s="13">
        <v>21.28</v>
      </c>
    </row>
    <row r="48" spans="2:10" ht="57.75" customHeight="1" x14ac:dyDescent="0.15">
      <c r="B48" s="14"/>
      <c r="C48" s="1177" t="s">
        <v>4</v>
      </c>
      <c r="D48" s="1177"/>
      <c r="E48" s="1178"/>
      <c r="F48" s="15">
        <v>6.66</v>
      </c>
      <c r="G48" s="16">
        <v>6.14</v>
      </c>
      <c r="H48" s="16">
        <v>9.8699999999999992</v>
      </c>
      <c r="I48" s="16">
        <v>13.14</v>
      </c>
      <c r="J48" s="17">
        <v>11.82</v>
      </c>
    </row>
    <row r="49" spans="2:10" ht="57.75" customHeight="1" thickBot="1" x14ac:dyDescent="0.2">
      <c r="B49" s="18"/>
      <c r="C49" s="1179" t="s">
        <v>5</v>
      </c>
      <c r="D49" s="1179"/>
      <c r="E49" s="1180"/>
      <c r="F49" s="19" t="s">
        <v>571</v>
      </c>
      <c r="G49" s="20" t="s">
        <v>572</v>
      </c>
      <c r="H49" s="20">
        <v>2.41</v>
      </c>
      <c r="I49" s="20">
        <v>7.42</v>
      </c>
      <c r="J49" s="21" t="s">
        <v>573</v>
      </c>
    </row>
    <row r="50" spans="2:10" x14ac:dyDescent="0.15"/>
  </sheetData>
  <sheetProtection algorithmName="SHA-512" hashValue="2CE0uJGzq2aG6eCRmehKtyXoV5+flcGoI/leKgQBUcW+7T3alTmW3xLsiEv6zMyGIB0a+mcgWS7wa2nVOgLdSg==" saltValue="eph+7m81tICvEok20Hhz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574</v>
      </c>
      <c r="D34" s="1187"/>
      <c r="E34" s="1188"/>
      <c r="F34" s="32">
        <v>6.66</v>
      </c>
      <c r="G34" s="33">
        <v>6.14</v>
      </c>
      <c r="H34" s="33">
        <v>9.8699999999999992</v>
      </c>
      <c r="I34" s="33">
        <v>13.13</v>
      </c>
      <c r="J34" s="34">
        <v>11.81</v>
      </c>
      <c r="K34" s="22"/>
      <c r="L34" s="22"/>
      <c r="M34" s="22"/>
      <c r="N34" s="22"/>
      <c r="O34" s="22"/>
      <c r="P34" s="22"/>
    </row>
    <row r="35" spans="1:16" ht="39" customHeight="1" x14ac:dyDescent="0.15">
      <c r="A35" s="22"/>
      <c r="B35" s="35"/>
      <c r="C35" s="1181" t="s">
        <v>575</v>
      </c>
      <c r="D35" s="1182"/>
      <c r="E35" s="1183"/>
      <c r="F35" s="36">
        <v>8.08</v>
      </c>
      <c r="G35" s="37">
        <v>9.19</v>
      </c>
      <c r="H35" s="37">
        <v>9.66</v>
      </c>
      <c r="I35" s="37">
        <v>9.65</v>
      </c>
      <c r="J35" s="38">
        <v>10.91</v>
      </c>
      <c r="K35" s="22"/>
      <c r="L35" s="22"/>
      <c r="M35" s="22"/>
      <c r="N35" s="22"/>
      <c r="O35" s="22"/>
      <c r="P35" s="22"/>
    </row>
    <row r="36" spans="1:16" ht="39" customHeight="1" x14ac:dyDescent="0.15">
      <c r="A36" s="22"/>
      <c r="B36" s="35"/>
      <c r="C36" s="1181" t="s">
        <v>576</v>
      </c>
      <c r="D36" s="1182"/>
      <c r="E36" s="1183"/>
      <c r="F36" s="36">
        <v>3.74</v>
      </c>
      <c r="G36" s="37">
        <v>3.47</v>
      </c>
      <c r="H36" s="37">
        <v>2.75</v>
      </c>
      <c r="I36" s="37">
        <v>2.72</v>
      </c>
      <c r="J36" s="38">
        <v>2.62</v>
      </c>
      <c r="K36" s="22"/>
      <c r="L36" s="22"/>
      <c r="M36" s="22"/>
      <c r="N36" s="22"/>
      <c r="O36" s="22"/>
      <c r="P36" s="22"/>
    </row>
    <row r="37" spans="1:16" ht="39" customHeight="1" x14ac:dyDescent="0.15">
      <c r="A37" s="22"/>
      <c r="B37" s="35"/>
      <c r="C37" s="1181" t="s">
        <v>577</v>
      </c>
      <c r="D37" s="1182"/>
      <c r="E37" s="1183"/>
      <c r="F37" s="36">
        <v>4.88</v>
      </c>
      <c r="G37" s="37">
        <v>5.73</v>
      </c>
      <c r="H37" s="37">
        <v>4.51</v>
      </c>
      <c r="I37" s="37">
        <v>8.0299999999999994</v>
      </c>
      <c r="J37" s="38">
        <v>2.25</v>
      </c>
      <c r="K37" s="22"/>
      <c r="L37" s="22"/>
      <c r="M37" s="22"/>
      <c r="N37" s="22"/>
      <c r="O37" s="22"/>
      <c r="P37" s="22"/>
    </row>
    <row r="38" spans="1:16" ht="39" customHeight="1" x14ac:dyDescent="0.15">
      <c r="A38" s="22"/>
      <c r="B38" s="35"/>
      <c r="C38" s="1181" t="s">
        <v>578</v>
      </c>
      <c r="D38" s="1182"/>
      <c r="E38" s="1183"/>
      <c r="F38" s="36">
        <v>1.81</v>
      </c>
      <c r="G38" s="37">
        <v>2.0299999999999998</v>
      </c>
      <c r="H38" s="37">
        <v>1.01</v>
      </c>
      <c r="I38" s="37">
        <v>1.34</v>
      </c>
      <c r="J38" s="38">
        <v>0.75</v>
      </c>
      <c r="K38" s="22"/>
      <c r="L38" s="22"/>
      <c r="M38" s="22"/>
      <c r="N38" s="22"/>
      <c r="O38" s="22"/>
      <c r="P38" s="22"/>
    </row>
    <row r="39" spans="1:16" ht="39" customHeight="1" x14ac:dyDescent="0.15">
      <c r="A39" s="22"/>
      <c r="B39" s="35"/>
      <c r="C39" s="1181" t="s">
        <v>579</v>
      </c>
      <c r="D39" s="1182"/>
      <c r="E39" s="1183"/>
      <c r="F39" s="36">
        <v>0.02</v>
      </c>
      <c r="G39" s="37">
        <v>0.12</v>
      </c>
      <c r="H39" s="37">
        <v>0.01</v>
      </c>
      <c r="I39" s="37">
        <v>0.16</v>
      </c>
      <c r="J39" s="38">
        <v>0.08</v>
      </c>
      <c r="K39" s="22"/>
      <c r="L39" s="22"/>
      <c r="M39" s="22"/>
      <c r="N39" s="22"/>
      <c r="O39" s="22"/>
      <c r="P39" s="22"/>
    </row>
    <row r="40" spans="1:16" ht="39" customHeight="1" x14ac:dyDescent="0.15">
      <c r="A40" s="22"/>
      <c r="B40" s="35"/>
      <c r="C40" s="1181" t="s">
        <v>580</v>
      </c>
      <c r="D40" s="1182"/>
      <c r="E40" s="1183"/>
      <c r="F40" s="36" t="s">
        <v>581</v>
      </c>
      <c r="G40" s="37" t="s">
        <v>581</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582</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583</v>
      </c>
      <c r="D43" s="1185"/>
      <c r="E43" s="1186"/>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vBL+bSdxoHrq6p7NjcSQLGYtUaPlYUMhLmXs/kXTkkVN/JOacPCb6fuuqaZlhrO80LzO3s2CA8V26NJnJfKMg==" saltValue="S+uFLff+j5OILce4K8zX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508</v>
      </c>
      <c r="L45" s="60">
        <v>488</v>
      </c>
      <c r="M45" s="60">
        <v>483</v>
      </c>
      <c r="N45" s="60">
        <v>487</v>
      </c>
      <c r="O45" s="61">
        <v>531</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191" t="s">
        <v>14</v>
      </c>
      <c r="F48" s="1191"/>
      <c r="G48" s="1191"/>
      <c r="H48" s="1191"/>
      <c r="I48" s="1191"/>
      <c r="J48" s="1192"/>
      <c r="K48" s="63">
        <v>411</v>
      </c>
      <c r="L48" s="64">
        <v>425</v>
      </c>
      <c r="M48" s="64">
        <v>421</v>
      </c>
      <c r="N48" s="64">
        <v>411</v>
      </c>
      <c r="O48" s="65">
        <v>430</v>
      </c>
      <c r="P48" s="48"/>
      <c r="Q48" s="48"/>
      <c r="R48" s="48"/>
      <c r="S48" s="48"/>
      <c r="T48" s="48"/>
      <c r="U48" s="48"/>
    </row>
    <row r="49" spans="1:21" ht="30.75" customHeight="1" x14ac:dyDescent="0.15">
      <c r="A49" s="48"/>
      <c r="B49" s="1214"/>
      <c r="C49" s="1215"/>
      <c r="D49" s="62"/>
      <c r="E49" s="1191" t="s">
        <v>15</v>
      </c>
      <c r="F49" s="1191"/>
      <c r="G49" s="1191"/>
      <c r="H49" s="1191"/>
      <c r="I49" s="1191"/>
      <c r="J49" s="1192"/>
      <c r="K49" s="63">
        <v>60</v>
      </c>
      <c r="L49" s="64">
        <v>55</v>
      </c>
      <c r="M49" s="64">
        <v>56</v>
      </c>
      <c r="N49" s="64">
        <v>63</v>
      </c>
      <c r="O49" s="65">
        <v>67</v>
      </c>
      <c r="P49" s="48"/>
      <c r="Q49" s="48"/>
      <c r="R49" s="48"/>
      <c r="S49" s="48"/>
      <c r="T49" s="48"/>
      <c r="U49" s="48"/>
    </row>
    <row r="50" spans="1:21" ht="30.75" customHeight="1" x14ac:dyDescent="0.15">
      <c r="A50" s="48"/>
      <c r="B50" s="1214"/>
      <c r="C50" s="1215"/>
      <c r="D50" s="62"/>
      <c r="E50" s="1191" t="s">
        <v>16</v>
      </c>
      <c r="F50" s="1191"/>
      <c r="G50" s="1191"/>
      <c r="H50" s="1191"/>
      <c r="I50" s="1191"/>
      <c r="J50" s="1192"/>
      <c r="K50" s="63">
        <v>2</v>
      </c>
      <c r="L50" s="64">
        <v>2</v>
      </c>
      <c r="M50" s="64">
        <v>1</v>
      </c>
      <c r="N50" s="64">
        <v>0</v>
      </c>
      <c r="O50" s="65">
        <v>0</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525</v>
      </c>
      <c r="L51" s="64" t="s">
        <v>525</v>
      </c>
      <c r="M51" s="64" t="s">
        <v>525</v>
      </c>
      <c r="N51" s="64" t="s">
        <v>525</v>
      </c>
      <c r="O51" s="65" t="s">
        <v>525</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574</v>
      </c>
      <c r="L52" s="64">
        <v>524</v>
      </c>
      <c r="M52" s="64">
        <v>548</v>
      </c>
      <c r="N52" s="64">
        <v>548</v>
      </c>
      <c r="O52" s="65">
        <v>566</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407</v>
      </c>
      <c r="L53" s="69">
        <v>446</v>
      </c>
      <c r="M53" s="69">
        <v>413</v>
      </c>
      <c r="N53" s="69">
        <v>413</v>
      </c>
      <c r="O53" s="70">
        <v>462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DGAGjRPez4zTI1HsN9uR3ZwmZiF4YNv0ypzQwQxSXJXNgtcwgM4hcUr/oOrg+c1VcqeJKPhzn4+CEQG/UB5Rw==" saltValue="hSpeLvjZhmYEfYbhfs5n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566</v>
      </c>
      <c r="J40" s="103" t="s">
        <v>567</v>
      </c>
      <c r="K40" s="103" t="s">
        <v>568</v>
      </c>
      <c r="L40" s="103" t="s">
        <v>569</v>
      </c>
      <c r="M40" s="104" t="s">
        <v>570</v>
      </c>
    </row>
    <row r="41" spans="2:13" ht="27.75" customHeight="1" x14ac:dyDescent="0.15">
      <c r="B41" s="1232" t="s">
        <v>31</v>
      </c>
      <c r="C41" s="1233"/>
      <c r="D41" s="105"/>
      <c r="E41" s="1234" t="s">
        <v>32</v>
      </c>
      <c r="F41" s="1234"/>
      <c r="G41" s="1234"/>
      <c r="H41" s="1235"/>
      <c r="I41" s="355">
        <v>5843</v>
      </c>
      <c r="J41" s="356">
        <v>7535</v>
      </c>
      <c r="K41" s="356">
        <v>7908</v>
      </c>
      <c r="L41" s="356">
        <v>7904</v>
      </c>
      <c r="M41" s="357">
        <v>7932</v>
      </c>
    </row>
    <row r="42" spans="2:13" ht="27.75" customHeight="1" x14ac:dyDescent="0.15">
      <c r="B42" s="1222"/>
      <c r="C42" s="1223"/>
      <c r="D42" s="106"/>
      <c r="E42" s="1226" t="s">
        <v>33</v>
      </c>
      <c r="F42" s="1226"/>
      <c r="G42" s="1226"/>
      <c r="H42" s="1227"/>
      <c r="I42" s="358">
        <v>3</v>
      </c>
      <c r="J42" s="359">
        <v>1</v>
      </c>
      <c r="K42" s="359">
        <v>1</v>
      </c>
      <c r="L42" s="359" t="s">
        <v>525</v>
      </c>
      <c r="M42" s="360" t="s">
        <v>525</v>
      </c>
    </row>
    <row r="43" spans="2:13" ht="27.75" customHeight="1" x14ac:dyDescent="0.15">
      <c r="B43" s="1222"/>
      <c r="C43" s="1223"/>
      <c r="D43" s="106"/>
      <c r="E43" s="1226" t="s">
        <v>34</v>
      </c>
      <c r="F43" s="1226"/>
      <c r="G43" s="1226"/>
      <c r="H43" s="1227"/>
      <c r="I43" s="358">
        <v>5044</v>
      </c>
      <c r="J43" s="359">
        <v>4345</v>
      </c>
      <c r="K43" s="359">
        <v>3972</v>
      </c>
      <c r="L43" s="359">
        <v>3669</v>
      </c>
      <c r="M43" s="360">
        <v>3691</v>
      </c>
    </row>
    <row r="44" spans="2:13" ht="27.75" customHeight="1" x14ac:dyDescent="0.15">
      <c r="B44" s="1222"/>
      <c r="C44" s="1223"/>
      <c r="D44" s="106"/>
      <c r="E44" s="1226" t="s">
        <v>35</v>
      </c>
      <c r="F44" s="1226"/>
      <c r="G44" s="1226"/>
      <c r="H44" s="1227"/>
      <c r="I44" s="358">
        <v>505</v>
      </c>
      <c r="J44" s="359">
        <v>484</v>
      </c>
      <c r="K44" s="359">
        <v>585</v>
      </c>
      <c r="L44" s="359">
        <v>528</v>
      </c>
      <c r="M44" s="360">
        <v>468</v>
      </c>
    </row>
    <row r="45" spans="2:13" ht="27.75" customHeight="1" x14ac:dyDescent="0.15">
      <c r="B45" s="1222"/>
      <c r="C45" s="1223"/>
      <c r="D45" s="106"/>
      <c r="E45" s="1226" t="s">
        <v>36</v>
      </c>
      <c r="F45" s="1226"/>
      <c r="G45" s="1226"/>
      <c r="H45" s="1227"/>
      <c r="I45" s="358">
        <v>920</v>
      </c>
      <c r="J45" s="359">
        <v>850</v>
      </c>
      <c r="K45" s="359">
        <v>820</v>
      </c>
      <c r="L45" s="359">
        <v>805</v>
      </c>
      <c r="M45" s="360">
        <v>797</v>
      </c>
    </row>
    <row r="46" spans="2:13" ht="27.75" customHeight="1" x14ac:dyDescent="0.15">
      <c r="B46" s="1222"/>
      <c r="C46" s="1223"/>
      <c r="D46" s="107"/>
      <c r="E46" s="1226" t="s">
        <v>37</v>
      </c>
      <c r="F46" s="1226"/>
      <c r="G46" s="1226"/>
      <c r="H46" s="1227"/>
      <c r="I46" s="358" t="s">
        <v>525</v>
      </c>
      <c r="J46" s="359" t="s">
        <v>525</v>
      </c>
      <c r="K46" s="359" t="s">
        <v>525</v>
      </c>
      <c r="L46" s="359" t="s">
        <v>525</v>
      </c>
      <c r="M46" s="360" t="s">
        <v>525</v>
      </c>
    </row>
    <row r="47" spans="2:13" ht="27.75" customHeight="1" x14ac:dyDescent="0.15">
      <c r="B47" s="1222"/>
      <c r="C47" s="1223"/>
      <c r="D47" s="108"/>
      <c r="E47" s="1236" t="s">
        <v>38</v>
      </c>
      <c r="F47" s="1237"/>
      <c r="G47" s="1237"/>
      <c r="H47" s="1238"/>
      <c r="I47" s="358" t="s">
        <v>525</v>
      </c>
      <c r="J47" s="359" t="s">
        <v>525</v>
      </c>
      <c r="K47" s="359" t="s">
        <v>525</v>
      </c>
      <c r="L47" s="359" t="s">
        <v>525</v>
      </c>
      <c r="M47" s="360" t="s">
        <v>525</v>
      </c>
    </row>
    <row r="48" spans="2:13" ht="27.75" customHeight="1" x14ac:dyDescent="0.15">
      <c r="B48" s="1222"/>
      <c r="C48" s="1223"/>
      <c r="D48" s="106"/>
      <c r="E48" s="1226" t="s">
        <v>39</v>
      </c>
      <c r="F48" s="1226"/>
      <c r="G48" s="1226"/>
      <c r="H48" s="1227"/>
      <c r="I48" s="358" t="s">
        <v>525</v>
      </c>
      <c r="J48" s="359" t="s">
        <v>525</v>
      </c>
      <c r="K48" s="359" t="s">
        <v>525</v>
      </c>
      <c r="L48" s="359" t="s">
        <v>525</v>
      </c>
      <c r="M48" s="360" t="s">
        <v>525</v>
      </c>
    </row>
    <row r="49" spans="2:13" ht="27.75" customHeight="1" x14ac:dyDescent="0.15">
      <c r="B49" s="1224"/>
      <c r="C49" s="1225"/>
      <c r="D49" s="106"/>
      <c r="E49" s="1226" t="s">
        <v>40</v>
      </c>
      <c r="F49" s="1226"/>
      <c r="G49" s="1226"/>
      <c r="H49" s="1227"/>
      <c r="I49" s="358" t="s">
        <v>525</v>
      </c>
      <c r="J49" s="359" t="s">
        <v>525</v>
      </c>
      <c r="K49" s="359" t="s">
        <v>525</v>
      </c>
      <c r="L49" s="359" t="s">
        <v>525</v>
      </c>
      <c r="M49" s="360" t="s">
        <v>525</v>
      </c>
    </row>
    <row r="50" spans="2:13" ht="27.75" customHeight="1" x14ac:dyDescent="0.15">
      <c r="B50" s="1220" t="s">
        <v>41</v>
      </c>
      <c r="C50" s="1221"/>
      <c r="D50" s="109"/>
      <c r="E50" s="1226" t="s">
        <v>42</v>
      </c>
      <c r="F50" s="1226"/>
      <c r="G50" s="1226"/>
      <c r="H50" s="1227"/>
      <c r="I50" s="358">
        <v>1131</v>
      </c>
      <c r="J50" s="359">
        <v>1025</v>
      </c>
      <c r="K50" s="359">
        <v>1279</v>
      </c>
      <c r="L50" s="359">
        <v>1885</v>
      </c>
      <c r="M50" s="360">
        <v>2117</v>
      </c>
    </row>
    <row r="51" spans="2:13" ht="27.75" customHeight="1" x14ac:dyDescent="0.15">
      <c r="B51" s="1222"/>
      <c r="C51" s="1223"/>
      <c r="D51" s="106"/>
      <c r="E51" s="1226" t="s">
        <v>43</v>
      </c>
      <c r="F51" s="1226"/>
      <c r="G51" s="1226"/>
      <c r="H51" s="1227"/>
      <c r="I51" s="358" t="s">
        <v>525</v>
      </c>
      <c r="J51" s="359" t="s">
        <v>525</v>
      </c>
      <c r="K51" s="359" t="s">
        <v>525</v>
      </c>
      <c r="L51" s="359" t="s">
        <v>525</v>
      </c>
      <c r="M51" s="360">
        <v>131</v>
      </c>
    </row>
    <row r="52" spans="2:13" ht="27.75" customHeight="1" x14ac:dyDescent="0.15">
      <c r="B52" s="1224"/>
      <c r="C52" s="1225"/>
      <c r="D52" s="106"/>
      <c r="E52" s="1226" t="s">
        <v>44</v>
      </c>
      <c r="F52" s="1226"/>
      <c r="G52" s="1226"/>
      <c r="H52" s="1227"/>
      <c r="I52" s="358">
        <v>6700</v>
      </c>
      <c r="J52" s="359">
        <v>7290</v>
      </c>
      <c r="K52" s="359">
        <v>7077</v>
      </c>
      <c r="L52" s="359">
        <v>6832</v>
      </c>
      <c r="M52" s="360">
        <v>6539</v>
      </c>
    </row>
    <row r="53" spans="2:13" ht="27.75" customHeight="1" thickBot="1" x14ac:dyDescent="0.2">
      <c r="B53" s="1228" t="s">
        <v>45</v>
      </c>
      <c r="C53" s="1229"/>
      <c r="D53" s="110"/>
      <c r="E53" s="1230" t="s">
        <v>46</v>
      </c>
      <c r="F53" s="1230"/>
      <c r="G53" s="1230"/>
      <c r="H53" s="1231"/>
      <c r="I53" s="361">
        <v>4484</v>
      </c>
      <c r="J53" s="362">
        <v>4899</v>
      </c>
      <c r="K53" s="362">
        <v>4931</v>
      </c>
      <c r="L53" s="362">
        <v>4189</v>
      </c>
      <c r="M53" s="363">
        <v>4101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sSU6plzFFkSrLw2+0c9NhJFribN8s2DlF4r/q2mq9q/rMLFVCQ8PhsnRkE4lf0U3Hc4KkelOFRj2l843lOrRA==" saltValue="Yo0fSBbz7NLIVdCz/BCM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49</v>
      </c>
      <c r="D55" s="1247"/>
      <c r="E55" s="1248"/>
      <c r="F55" s="122">
        <v>388</v>
      </c>
      <c r="G55" s="122">
        <v>767</v>
      </c>
      <c r="H55" s="123">
        <v>887</v>
      </c>
    </row>
    <row r="56" spans="2:8" ht="52.5" customHeight="1" x14ac:dyDescent="0.15">
      <c r="B56" s="124"/>
      <c r="C56" s="1249" t="s">
        <v>50</v>
      </c>
      <c r="D56" s="1249"/>
      <c r="E56" s="1250"/>
      <c r="F56" s="125">
        <v>29</v>
      </c>
      <c r="G56" s="125">
        <v>90</v>
      </c>
      <c r="H56" s="126">
        <v>207</v>
      </c>
    </row>
    <row r="57" spans="2:8" ht="53.25" customHeight="1" x14ac:dyDescent="0.15">
      <c r="B57" s="124"/>
      <c r="C57" s="1251" t="s">
        <v>51</v>
      </c>
      <c r="D57" s="1251"/>
      <c r="E57" s="1252"/>
      <c r="F57" s="127">
        <v>165</v>
      </c>
      <c r="G57" s="127">
        <v>241</v>
      </c>
      <c r="H57" s="128">
        <v>271</v>
      </c>
    </row>
    <row r="58" spans="2:8" ht="45.75" customHeight="1" x14ac:dyDescent="0.15">
      <c r="B58" s="129"/>
      <c r="C58" s="1239" t="s">
        <v>52</v>
      </c>
      <c r="D58" s="1240"/>
      <c r="E58" s="1241"/>
      <c r="F58" s="130"/>
      <c r="G58" s="130"/>
      <c r="H58" s="131"/>
    </row>
    <row r="59" spans="2:8" ht="45.75" customHeight="1" x14ac:dyDescent="0.15">
      <c r="B59" s="129"/>
      <c r="C59" s="1239" t="s">
        <v>53</v>
      </c>
      <c r="D59" s="1240"/>
      <c r="E59" s="1241"/>
      <c r="F59" s="130"/>
      <c r="G59" s="130"/>
      <c r="H59" s="131"/>
    </row>
    <row r="60" spans="2:8" ht="45.75" customHeight="1" x14ac:dyDescent="0.15">
      <c r="B60" s="129"/>
      <c r="C60" s="1239" t="s">
        <v>53</v>
      </c>
      <c r="D60" s="1240"/>
      <c r="E60" s="1241"/>
      <c r="F60" s="130"/>
      <c r="G60" s="130"/>
      <c r="H60" s="131"/>
    </row>
    <row r="61" spans="2:8" ht="45.75" customHeight="1" x14ac:dyDescent="0.15">
      <c r="B61" s="129"/>
      <c r="C61" s="1239" t="s">
        <v>53</v>
      </c>
      <c r="D61" s="1240"/>
      <c r="E61" s="1241"/>
      <c r="F61" s="130"/>
      <c r="G61" s="130"/>
      <c r="H61" s="131"/>
    </row>
    <row r="62" spans="2:8" ht="45.75" customHeight="1" thickBot="1" x14ac:dyDescent="0.2">
      <c r="B62" s="132"/>
      <c r="C62" s="1242" t="s">
        <v>53</v>
      </c>
      <c r="D62" s="1243"/>
      <c r="E62" s="1244"/>
      <c r="F62" s="133"/>
      <c r="G62" s="133"/>
      <c r="H62" s="134"/>
    </row>
    <row r="63" spans="2:8" ht="52.5" customHeight="1" thickBot="1" x14ac:dyDescent="0.2">
      <c r="B63" s="135"/>
      <c r="C63" s="1245" t="s">
        <v>54</v>
      </c>
      <c r="D63" s="1245"/>
      <c r="E63" s="1246"/>
      <c r="F63" s="136">
        <v>582</v>
      </c>
      <c r="G63" s="136">
        <v>1098</v>
      </c>
      <c r="H63" s="137">
        <v>1364</v>
      </c>
    </row>
    <row r="64" spans="2:8" x14ac:dyDescent="0.15"/>
  </sheetData>
  <sheetProtection algorithmName="SHA-512" hashValue="0XlmDhSxVcKDIv37lrokbgezUFk+0QuxWpvnlRCpN72IM74bIp+PxkUjMmcTOn4e/az6aEc802gqjeKi468WPA==" saltValue="W1wLJlW9EnAGWkDp/yk1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FB1C-7FBD-4087-9899-080067CD0DD3}">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607</v>
      </c>
      <c r="AO51" s="1256"/>
      <c r="AP51" s="1256"/>
      <c r="AQ51" s="1256"/>
      <c r="AR51" s="1256"/>
      <c r="AS51" s="1256"/>
      <c r="AT51" s="1256"/>
      <c r="AU51" s="1256"/>
      <c r="AV51" s="1256"/>
      <c r="AW51" s="1256"/>
      <c r="AX51" s="1256"/>
      <c r="AY51" s="1256"/>
      <c r="AZ51" s="1256"/>
      <c r="BA51" s="1256"/>
      <c r="BB51" s="1256" t="s">
        <v>608</v>
      </c>
      <c r="BC51" s="1256"/>
      <c r="BD51" s="1256"/>
      <c r="BE51" s="1256"/>
      <c r="BF51" s="1256"/>
      <c r="BG51" s="1256"/>
      <c r="BH51" s="1256"/>
      <c r="BI51" s="1256"/>
      <c r="BJ51" s="1256"/>
      <c r="BK51" s="1256"/>
      <c r="BL51" s="1256"/>
      <c r="BM51" s="1256"/>
      <c r="BN51" s="1256"/>
      <c r="BO51" s="1256"/>
      <c r="BP51" s="1253">
        <v>132.1</v>
      </c>
      <c r="BQ51" s="1253"/>
      <c r="BR51" s="1253"/>
      <c r="BS51" s="1253"/>
      <c r="BT51" s="1253"/>
      <c r="BU51" s="1253"/>
      <c r="BV51" s="1253"/>
      <c r="BW51" s="1253"/>
      <c r="BX51" s="1253">
        <v>150.19999999999999</v>
      </c>
      <c r="BY51" s="1253"/>
      <c r="BZ51" s="1253"/>
      <c r="CA51" s="1253"/>
      <c r="CB51" s="1253"/>
      <c r="CC51" s="1253"/>
      <c r="CD51" s="1253"/>
      <c r="CE51" s="1253"/>
      <c r="CF51" s="1253">
        <v>142.4</v>
      </c>
      <c r="CG51" s="1253"/>
      <c r="CH51" s="1253"/>
      <c r="CI51" s="1253"/>
      <c r="CJ51" s="1253"/>
      <c r="CK51" s="1253"/>
      <c r="CL51" s="1253"/>
      <c r="CM51" s="1253"/>
      <c r="CN51" s="1253">
        <v>111.1</v>
      </c>
      <c r="CO51" s="1253"/>
      <c r="CP51" s="1253"/>
      <c r="CQ51" s="1253"/>
      <c r="CR51" s="1253"/>
      <c r="CS51" s="1253"/>
      <c r="CT51" s="1253"/>
      <c r="CU51" s="1253"/>
      <c r="CV51" s="1253">
        <v>113.8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609</v>
      </c>
      <c r="BC53" s="1256"/>
      <c r="BD53" s="1256"/>
      <c r="BE53" s="1256"/>
      <c r="BF53" s="1256"/>
      <c r="BG53" s="1256"/>
      <c r="BH53" s="1256"/>
      <c r="BI53" s="1256"/>
      <c r="BJ53" s="1256"/>
      <c r="BK53" s="1256"/>
      <c r="BL53" s="1256"/>
      <c r="BM53" s="1256"/>
      <c r="BN53" s="1256"/>
      <c r="BO53" s="1256"/>
      <c r="BP53" s="1253">
        <v>68.3</v>
      </c>
      <c r="BQ53" s="1253"/>
      <c r="BR53" s="1253"/>
      <c r="BS53" s="1253"/>
      <c r="BT53" s="1253"/>
      <c r="BU53" s="1253"/>
      <c r="BV53" s="1253"/>
      <c r="BW53" s="1253"/>
      <c r="BX53" s="1253">
        <v>66.3</v>
      </c>
      <c r="BY53" s="1253"/>
      <c r="BZ53" s="1253"/>
      <c r="CA53" s="1253"/>
      <c r="CB53" s="1253"/>
      <c r="CC53" s="1253"/>
      <c r="CD53" s="1253"/>
      <c r="CE53" s="1253"/>
      <c r="CF53" s="1253">
        <v>62.4</v>
      </c>
      <c r="CG53" s="1253"/>
      <c r="CH53" s="1253"/>
      <c r="CI53" s="1253"/>
      <c r="CJ53" s="1253"/>
      <c r="CK53" s="1253"/>
      <c r="CL53" s="1253"/>
      <c r="CM53" s="1253"/>
      <c r="CN53" s="1253">
        <v>63.2</v>
      </c>
      <c r="CO53" s="1253"/>
      <c r="CP53" s="1253"/>
      <c r="CQ53" s="1253"/>
      <c r="CR53" s="1253"/>
      <c r="CS53" s="1253"/>
      <c r="CT53" s="1253"/>
      <c r="CU53" s="1253"/>
      <c r="CV53" s="1253">
        <v>64.7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610</v>
      </c>
      <c r="AO55" s="1258"/>
      <c r="AP55" s="1258"/>
      <c r="AQ55" s="1258"/>
      <c r="AR55" s="1258"/>
      <c r="AS55" s="1258"/>
      <c r="AT55" s="1258"/>
      <c r="AU55" s="1258"/>
      <c r="AV55" s="1258"/>
      <c r="AW55" s="1258"/>
      <c r="AX55" s="1258"/>
      <c r="AY55" s="1258"/>
      <c r="AZ55" s="1258"/>
      <c r="BA55" s="1258"/>
      <c r="BB55" s="1256" t="s">
        <v>608</v>
      </c>
      <c r="BC55" s="1256"/>
      <c r="BD55" s="1256"/>
      <c r="BE55" s="1256"/>
      <c r="BF55" s="1256"/>
      <c r="BG55" s="1256"/>
      <c r="BH55" s="1256"/>
      <c r="BI55" s="1256"/>
      <c r="BJ55" s="1256"/>
      <c r="BK55" s="1256"/>
      <c r="BL55" s="1256"/>
      <c r="BM55" s="1256"/>
      <c r="BN55" s="1256"/>
      <c r="BO55" s="1256"/>
      <c r="BP55" s="1253">
        <v>48.4</v>
      </c>
      <c r="BQ55" s="1253"/>
      <c r="BR55" s="1253"/>
      <c r="BS55" s="1253"/>
      <c r="BT55" s="1253"/>
      <c r="BU55" s="1253"/>
      <c r="BV55" s="1253"/>
      <c r="BW55" s="1253"/>
      <c r="BX55" s="1253">
        <v>43</v>
      </c>
      <c r="BY55" s="1253"/>
      <c r="BZ55" s="1253"/>
      <c r="CA55" s="1253"/>
      <c r="CB55" s="1253"/>
      <c r="CC55" s="1253"/>
      <c r="CD55" s="1253"/>
      <c r="CE55" s="1253"/>
      <c r="CF55" s="1253">
        <v>32.4</v>
      </c>
      <c r="CG55" s="1253"/>
      <c r="CH55" s="1253"/>
      <c r="CI55" s="1253"/>
      <c r="CJ55" s="1253"/>
      <c r="CK55" s="1253"/>
      <c r="CL55" s="1253"/>
      <c r="CM55" s="1253"/>
      <c r="CN55" s="1253">
        <v>20</v>
      </c>
      <c r="CO55" s="1253"/>
      <c r="CP55" s="1253"/>
      <c r="CQ55" s="1253"/>
      <c r="CR55" s="1253"/>
      <c r="CS55" s="1253"/>
      <c r="CT55" s="1253"/>
      <c r="CU55" s="1253"/>
      <c r="CV55" s="1253">
        <v>7.4</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609</v>
      </c>
      <c r="BC57" s="1256"/>
      <c r="BD57" s="1256"/>
      <c r="BE57" s="1256"/>
      <c r="BF57" s="1256"/>
      <c r="BG57" s="1256"/>
      <c r="BH57" s="1256"/>
      <c r="BI57" s="1256"/>
      <c r="BJ57" s="1256"/>
      <c r="BK57" s="1256"/>
      <c r="BL57" s="1256"/>
      <c r="BM57" s="1256"/>
      <c r="BN57" s="1256"/>
      <c r="BO57" s="1256"/>
      <c r="BP57" s="1253">
        <v>61.8</v>
      </c>
      <c r="BQ57" s="1253"/>
      <c r="BR57" s="1253"/>
      <c r="BS57" s="1253"/>
      <c r="BT57" s="1253"/>
      <c r="BU57" s="1253"/>
      <c r="BV57" s="1253"/>
      <c r="BW57" s="1253"/>
      <c r="BX57" s="1253">
        <v>62.8</v>
      </c>
      <c r="BY57" s="1253"/>
      <c r="BZ57" s="1253"/>
      <c r="CA57" s="1253"/>
      <c r="CB57" s="1253"/>
      <c r="CC57" s="1253"/>
      <c r="CD57" s="1253"/>
      <c r="CE57" s="1253"/>
      <c r="CF57" s="1253">
        <v>64.2</v>
      </c>
      <c r="CG57" s="1253"/>
      <c r="CH57" s="1253"/>
      <c r="CI57" s="1253"/>
      <c r="CJ57" s="1253"/>
      <c r="CK57" s="1253"/>
      <c r="CL57" s="1253"/>
      <c r="CM57" s="1253"/>
      <c r="CN57" s="1253">
        <v>67</v>
      </c>
      <c r="CO57" s="1253"/>
      <c r="CP57" s="1253"/>
      <c r="CQ57" s="1253"/>
      <c r="CR57" s="1253"/>
      <c r="CS57" s="1253"/>
      <c r="CT57" s="1253"/>
      <c r="CU57" s="1253"/>
      <c r="CV57" s="1253">
        <v>67.8</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607</v>
      </c>
      <c r="AO73" s="1256"/>
      <c r="AP73" s="1256"/>
      <c r="AQ73" s="1256"/>
      <c r="AR73" s="1256"/>
      <c r="AS73" s="1256"/>
      <c r="AT73" s="1256"/>
      <c r="AU73" s="1256"/>
      <c r="AV73" s="1256"/>
      <c r="AW73" s="1256"/>
      <c r="AX73" s="1256"/>
      <c r="AY73" s="1256"/>
      <c r="AZ73" s="1256"/>
      <c r="BA73" s="1256"/>
      <c r="BB73" s="1256" t="s">
        <v>608</v>
      </c>
      <c r="BC73" s="1256"/>
      <c r="BD73" s="1256"/>
      <c r="BE73" s="1256"/>
      <c r="BF73" s="1256"/>
      <c r="BG73" s="1256"/>
      <c r="BH73" s="1256"/>
      <c r="BI73" s="1256"/>
      <c r="BJ73" s="1256"/>
      <c r="BK73" s="1256"/>
      <c r="BL73" s="1256"/>
      <c r="BM73" s="1256"/>
      <c r="BN73" s="1256"/>
      <c r="BO73" s="1256"/>
      <c r="BP73" s="1253">
        <v>132.1</v>
      </c>
      <c r="BQ73" s="1253"/>
      <c r="BR73" s="1253"/>
      <c r="BS73" s="1253"/>
      <c r="BT73" s="1253"/>
      <c r="BU73" s="1253"/>
      <c r="BV73" s="1253"/>
      <c r="BW73" s="1253"/>
      <c r="BX73" s="1253">
        <v>150.19999999999999</v>
      </c>
      <c r="BY73" s="1253"/>
      <c r="BZ73" s="1253"/>
      <c r="CA73" s="1253"/>
      <c r="CB73" s="1253"/>
      <c r="CC73" s="1253"/>
      <c r="CD73" s="1253"/>
      <c r="CE73" s="1253"/>
      <c r="CF73" s="1253">
        <v>142.4</v>
      </c>
      <c r="CG73" s="1253"/>
      <c r="CH73" s="1253"/>
      <c r="CI73" s="1253"/>
      <c r="CJ73" s="1253"/>
      <c r="CK73" s="1253"/>
      <c r="CL73" s="1253"/>
      <c r="CM73" s="1253"/>
      <c r="CN73" s="1253">
        <v>111.1</v>
      </c>
      <c r="CO73" s="1253"/>
      <c r="CP73" s="1253"/>
      <c r="CQ73" s="1253"/>
      <c r="CR73" s="1253"/>
      <c r="CS73" s="1253"/>
      <c r="CT73" s="1253"/>
      <c r="CU73" s="1253"/>
      <c r="CV73" s="1253">
        <v>113.8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613</v>
      </c>
      <c r="BC75" s="1256"/>
      <c r="BD75" s="1256"/>
      <c r="BE75" s="1256"/>
      <c r="BF75" s="1256"/>
      <c r="BG75" s="1256"/>
      <c r="BH75" s="1256"/>
      <c r="BI75" s="1256"/>
      <c r="BJ75" s="1256"/>
      <c r="BK75" s="1256"/>
      <c r="BL75" s="1256"/>
      <c r="BM75" s="1256"/>
      <c r="BN75" s="1256"/>
      <c r="BO75" s="1256"/>
      <c r="BP75" s="1253">
        <v>12.5</v>
      </c>
      <c r="BQ75" s="1253"/>
      <c r="BR75" s="1253"/>
      <c r="BS75" s="1253"/>
      <c r="BT75" s="1253"/>
      <c r="BU75" s="1253"/>
      <c r="BV75" s="1253"/>
      <c r="BW75" s="1253"/>
      <c r="BX75" s="1253">
        <v>12.8</v>
      </c>
      <c r="BY75" s="1253"/>
      <c r="BZ75" s="1253"/>
      <c r="CA75" s="1253"/>
      <c r="CB75" s="1253"/>
      <c r="CC75" s="1253"/>
      <c r="CD75" s="1253"/>
      <c r="CE75" s="1253"/>
      <c r="CF75" s="1253">
        <v>12.5</v>
      </c>
      <c r="CG75" s="1253"/>
      <c r="CH75" s="1253"/>
      <c r="CI75" s="1253"/>
      <c r="CJ75" s="1253"/>
      <c r="CK75" s="1253"/>
      <c r="CL75" s="1253"/>
      <c r="CM75" s="1253"/>
      <c r="CN75" s="1253">
        <v>12.2</v>
      </c>
      <c r="CO75" s="1253"/>
      <c r="CP75" s="1253"/>
      <c r="CQ75" s="1253"/>
      <c r="CR75" s="1253"/>
      <c r="CS75" s="1253"/>
      <c r="CT75" s="1253"/>
      <c r="CU75" s="1253"/>
      <c r="CV75" s="1253">
        <v>11.9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610</v>
      </c>
      <c r="AO77" s="1258"/>
      <c r="AP77" s="1258"/>
      <c r="AQ77" s="1258"/>
      <c r="AR77" s="1258"/>
      <c r="AS77" s="1258"/>
      <c r="AT77" s="1258"/>
      <c r="AU77" s="1258"/>
      <c r="AV77" s="1258"/>
      <c r="AW77" s="1258"/>
      <c r="AX77" s="1258"/>
      <c r="AY77" s="1258"/>
      <c r="AZ77" s="1258"/>
      <c r="BA77" s="1258"/>
      <c r="BB77" s="1256" t="s">
        <v>608</v>
      </c>
      <c r="BC77" s="1256"/>
      <c r="BD77" s="1256"/>
      <c r="BE77" s="1256"/>
      <c r="BF77" s="1256"/>
      <c r="BG77" s="1256"/>
      <c r="BH77" s="1256"/>
      <c r="BI77" s="1256"/>
      <c r="BJ77" s="1256"/>
      <c r="BK77" s="1256"/>
      <c r="BL77" s="1256"/>
      <c r="BM77" s="1256"/>
      <c r="BN77" s="1256"/>
      <c r="BO77" s="1256"/>
      <c r="BP77" s="1253">
        <v>48.4</v>
      </c>
      <c r="BQ77" s="1253"/>
      <c r="BR77" s="1253"/>
      <c r="BS77" s="1253"/>
      <c r="BT77" s="1253"/>
      <c r="BU77" s="1253"/>
      <c r="BV77" s="1253"/>
      <c r="BW77" s="1253"/>
      <c r="BX77" s="1253">
        <v>43</v>
      </c>
      <c r="BY77" s="1253"/>
      <c r="BZ77" s="1253"/>
      <c r="CA77" s="1253"/>
      <c r="CB77" s="1253"/>
      <c r="CC77" s="1253"/>
      <c r="CD77" s="1253"/>
      <c r="CE77" s="1253"/>
      <c r="CF77" s="1253">
        <v>32.4</v>
      </c>
      <c r="CG77" s="1253"/>
      <c r="CH77" s="1253"/>
      <c r="CI77" s="1253"/>
      <c r="CJ77" s="1253"/>
      <c r="CK77" s="1253"/>
      <c r="CL77" s="1253"/>
      <c r="CM77" s="1253"/>
      <c r="CN77" s="1253">
        <v>20</v>
      </c>
      <c r="CO77" s="1253"/>
      <c r="CP77" s="1253"/>
      <c r="CQ77" s="1253"/>
      <c r="CR77" s="1253"/>
      <c r="CS77" s="1253"/>
      <c r="CT77" s="1253"/>
      <c r="CU77" s="1253"/>
      <c r="CV77" s="1253">
        <v>7.4</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613</v>
      </c>
      <c r="BC79" s="1256"/>
      <c r="BD79" s="1256"/>
      <c r="BE79" s="1256"/>
      <c r="BF79" s="1256"/>
      <c r="BG79" s="1256"/>
      <c r="BH79" s="1256"/>
      <c r="BI79" s="1256"/>
      <c r="BJ79" s="1256"/>
      <c r="BK79" s="1256"/>
      <c r="BL79" s="1256"/>
      <c r="BM79" s="1256"/>
      <c r="BN79" s="1256"/>
      <c r="BO79" s="1256"/>
      <c r="BP79" s="1253">
        <v>9.9</v>
      </c>
      <c r="BQ79" s="1253"/>
      <c r="BR79" s="1253"/>
      <c r="BS79" s="1253"/>
      <c r="BT79" s="1253"/>
      <c r="BU79" s="1253"/>
      <c r="BV79" s="1253"/>
      <c r="BW79" s="1253"/>
      <c r="BX79" s="1253">
        <v>9.9</v>
      </c>
      <c r="BY79" s="1253"/>
      <c r="BZ79" s="1253"/>
      <c r="CA79" s="1253"/>
      <c r="CB79" s="1253"/>
      <c r="CC79" s="1253"/>
      <c r="CD79" s="1253"/>
      <c r="CE79" s="1253"/>
      <c r="CF79" s="1253">
        <v>9.5</v>
      </c>
      <c r="CG79" s="1253"/>
      <c r="CH79" s="1253"/>
      <c r="CI79" s="1253"/>
      <c r="CJ79" s="1253"/>
      <c r="CK79" s="1253"/>
      <c r="CL79" s="1253"/>
      <c r="CM79" s="1253"/>
      <c r="CN79" s="1253">
        <v>9.5</v>
      </c>
      <c r="CO79" s="1253"/>
      <c r="CP79" s="1253"/>
      <c r="CQ79" s="1253"/>
      <c r="CR79" s="1253"/>
      <c r="CS79" s="1253"/>
      <c r="CT79" s="1253"/>
      <c r="CU79" s="1253"/>
      <c r="CV79" s="1253">
        <v>9.4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4QHZPD+nGEJ7VP+w5K+QQaR947YAGkYOXhzgORDXOwBSMHzwOV/UGRDcYb+sFenTZ6AgxObV3XxtaKL84/rsTQ==" saltValue="TrWIWuuZa4ahcwNYrGS6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268C-4FA8-4239-A4E8-C0BBE48B9F42}">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gz9uAatq28izK+gDaz+EJazmXlunMKDy1A/zPsDQxYHxtnsKk/s51oY8zNwDHWrliJWFQ00S84ZcYF9aO/0VYA==" saltValue="LhlpR0SeYhdYE/qnjysz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BA74-B6B6-4108-BBA3-0CFB3EC64E41}">
  <sheetPr>
    <pageSetUpPr fitToPage="1"/>
  </sheetPr>
  <dimension ref="A1:DR125"/>
  <sheetViews>
    <sheetView showGridLines="0" topLeftCell="A86"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DA55snv76ljZnlaJR0dzLShNjgTLu+zgUvC0Jq5yphs5FGU6V/a2FTbxfjUl2hdxu9H8ICp9lrrYwD4aNGtPpQ==" saltValue="1uuorJ+qd83AghjdVKIu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563</v>
      </c>
      <c r="G2" s="151"/>
      <c r="H2" s="152"/>
    </row>
    <row r="3" spans="1:8" x14ac:dyDescent="0.15">
      <c r="A3" s="148" t="s">
        <v>556</v>
      </c>
      <c r="B3" s="153"/>
      <c r="C3" s="154"/>
      <c r="D3" s="155">
        <v>168293</v>
      </c>
      <c r="E3" s="156"/>
      <c r="F3" s="157">
        <v>115050</v>
      </c>
      <c r="G3" s="158"/>
      <c r="H3" s="159"/>
    </row>
    <row r="4" spans="1:8" x14ac:dyDescent="0.15">
      <c r="A4" s="160"/>
      <c r="B4" s="161"/>
      <c r="C4" s="162"/>
      <c r="D4" s="163">
        <v>98311</v>
      </c>
      <c r="E4" s="164"/>
      <c r="F4" s="165">
        <v>53792</v>
      </c>
      <c r="G4" s="166"/>
      <c r="H4" s="167"/>
    </row>
    <row r="5" spans="1:8" x14ac:dyDescent="0.15">
      <c r="A5" s="148" t="s">
        <v>558</v>
      </c>
      <c r="B5" s="153"/>
      <c r="C5" s="154"/>
      <c r="D5" s="155">
        <v>274518</v>
      </c>
      <c r="E5" s="156"/>
      <c r="F5" s="157">
        <v>118252</v>
      </c>
      <c r="G5" s="158"/>
      <c r="H5" s="159"/>
    </row>
    <row r="6" spans="1:8" x14ac:dyDescent="0.15">
      <c r="A6" s="160"/>
      <c r="B6" s="161"/>
      <c r="C6" s="162"/>
      <c r="D6" s="163">
        <v>100263</v>
      </c>
      <c r="E6" s="164"/>
      <c r="F6" s="165">
        <v>49994</v>
      </c>
      <c r="G6" s="166"/>
      <c r="H6" s="167"/>
    </row>
    <row r="7" spans="1:8" x14ac:dyDescent="0.15">
      <c r="A7" s="148" t="s">
        <v>559</v>
      </c>
      <c r="B7" s="153"/>
      <c r="C7" s="154"/>
      <c r="D7" s="155">
        <v>77114</v>
      </c>
      <c r="E7" s="156"/>
      <c r="F7" s="157">
        <v>120302</v>
      </c>
      <c r="G7" s="158"/>
      <c r="H7" s="159"/>
    </row>
    <row r="8" spans="1:8" x14ac:dyDescent="0.15">
      <c r="A8" s="160"/>
      <c r="B8" s="161"/>
      <c r="C8" s="162"/>
      <c r="D8" s="163">
        <v>39798</v>
      </c>
      <c r="E8" s="164"/>
      <c r="F8" s="165">
        <v>59328</v>
      </c>
      <c r="G8" s="166"/>
      <c r="H8" s="167"/>
    </row>
    <row r="9" spans="1:8" x14ac:dyDescent="0.15">
      <c r="A9" s="148" t="s">
        <v>560</v>
      </c>
      <c r="B9" s="153"/>
      <c r="C9" s="154"/>
      <c r="D9" s="155">
        <v>35527</v>
      </c>
      <c r="E9" s="156"/>
      <c r="F9" s="157">
        <v>114841</v>
      </c>
      <c r="G9" s="158"/>
      <c r="H9" s="159"/>
    </row>
    <row r="10" spans="1:8" x14ac:dyDescent="0.15">
      <c r="A10" s="160"/>
      <c r="B10" s="161"/>
      <c r="C10" s="162"/>
      <c r="D10" s="163">
        <v>22590</v>
      </c>
      <c r="E10" s="164"/>
      <c r="F10" s="165">
        <v>51589</v>
      </c>
      <c r="G10" s="166"/>
      <c r="H10" s="167"/>
    </row>
    <row r="11" spans="1:8" x14ac:dyDescent="0.15">
      <c r="A11" s="148" t="s">
        <v>561</v>
      </c>
      <c r="B11" s="153"/>
      <c r="C11" s="154"/>
      <c r="D11" s="155">
        <v>51134</v>
      </c>
      <c r="E11" s="156"/>
      <c r="F11" s="157">
        <v>124145</v>
      </c>
      <c r="G11" s="158"/>
      <c r="H11" s="159"/>
    </row>
    <row r="12" spans="1:8" x14ac:dyDescent="0.15">
      <c r="A12" s="160"/>
      <c r="B12" s="161"/>
      <c r="C12" s="168"/>
      <c r="D12" s="163">
        <v>31652</v>
      </c>
      <c r="E12" s="164"/>
      <c r="F12" s="165">
        <v>54761</v>
      </c>
      <c r="G12" s="166"/>
      <c r="H12" s="167"/>
    </row>
    <row r="13" spans="1:8" x14ac:dyDescent="0.15">
      <c r="A13" s="148"/>
      <c r="B13" s="153"/>
      <c r="C13" s="169"/>
      <c r="D13" s="170">
        <v>121317</v>
      </c>
      <c r="E13" s="171"/>
      <c r="F13" s="172">
        <v>118518</v>
      </c>
      <c r="G13" s="173"/>
      <c r="H13" s="159"/>
    </row>
    <row r="14" spans="1:8" x14ac:dyDescent="0.15">
      <c r="A14" s="160"/>
      <c r="B14" s="161"/>
      <c r="C14" s="162"/>
      <c r="D14" s="163">
        <v>58523</v>
      </c>
      <c r="E14" s="164"/>
      <c r="F14" s="165">
        <v>53893</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6.66</v>
      </c>
      <c r="C19" s="174">
        <f>ROUND(VALUE(SUBSTITUTE(実質収支比率等に係る経年分析!G$48,"▲","-")),2)</f>
        <v>6.14</v>
      </c>
      <c r="D19" s="174">
        <f>ROUND(VALUE(SUBSTITUTE(実質収支比率等に係る経年分析!H$48,"▲","-")),2)</f>
        <v>9.8699999999999992</v>
      </c>
      <c r="E19" s="174">
        <f>ROUND(VALUE(SUBSTITUTE(実質収支比率等に係る経年分析!I$48,"▲","-")),2)</f>
        <v>13.14</v>
      </c>
      <c r="F19" s="174">
        <f>ROUND(VALUE(SUBSTITUTE(実質収支比率等に係る経年分析!J$48,"▲","-")),2)</f>
        <v>11.82</v>
      </c>
    </row>
    <row r="20" spans="1:11" x14ac:dyDescent="0.15">
      <c r="A20" s="174" t="s">
        <v>58</v>
      </c>
      <c r="B20" s="174">
        <f>ROUND(VALUE(SUBSTITUTE(実質収支比率等に係る経年分析!F$47,"▲","-")),2)</f>
        <v>13.45</v>
      </c>
      <c r="C20" s="174">
        <f>ROUND(VALUE(SUBSTITUTE(実質収支比率等に係る経年分析!G$47,"▲","-")),2)</f>
        <v>8.32</v>
      </c>
      <c r="D20" s="174">
        <f>ROUND(VALUE(SUBSTITUTE(実質収支比率等に係る経年分析!H$47,"▲","-")),2)</f>
        <v>9.69</v>
      </c>
      <c r="E20" s="174">
        <f>ROUND(VALUE(SUBSTITUTE(実質収支比率等に係る経年分析!I$47,"▲","-")),2)</f>
        <v>17.77</v>
      </c>
      <c r="F20" s="174">
        <f>ROUND(VALUE(SUBSTITUTE(実質収支比率等に係る経年分析!J$47,"▲","-")),2)</f>
        <v>21.28</v>
      </c>
    </row>
    <row r="21" spans="1:11" x14ac:dyDescent="0.15">
      <c r="A21" s="174" t="s">
        <v>59</v>
      </c>
      <c r="B21" s="174">
        <f>IF(ISNUMBER(VALUE(SUBSTITUTE(実質収支比率等に係る経年分析!F$49,"▲","-"))),ROUND(VALUE(SUBSTITUTE(実質収支比率等に係る経年分析!F$49,"▲","-")),2),NA())</f>
        <v>-4.38</v>
      </c>
      <c r="C21" s="174">
        <f>IF(ISNUMBER(VALUE(SUBSTITUTE(実質収支比率等に係る経年分析!G$49,"▲","-"))),ROUND(VALUE(SUBSTITUTE(実質収支比率等に係る経年分析!G$49,"▲","-")),2),NA())</f>
        <v>-10.59</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7.42</v>
      </c>
      <c r="F21" s="174">
        <f>IF(ISNUMBER(VALUE(SUBSTITUTE(実質収支比率等に係る経年分析!J$49,"▲","-"))),ROUND(VALUE(SUBSTITUTE(実質収支比率等に係る経年分析!J$49,"▲","-")),2),NA())</f>
        <v>-6.24</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鶴田町学校給食特別会計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鶴田町後期高齢者医療特別会計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鶴田町介護保険特別会計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2.0299999999999998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鶴田町国民健康保険特別会計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8.0299999999999994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2.25</v>
      </c>
    </row>
    <row r="34" spans="1:16" x14ac:dyDescent="0.15">
      <c r="A34" s="175" t="str">
        <f>IF(連結実質赤字比率に係る赤字・黒字の構成分析!C$36="",NA(),連結実質赤字比率に係る赤字・黒字の構成分析!C$36)</f>
        <v>鶴田町下水道事業会計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2.62</v>
      </c>
    </row>
    <row r="35" spans="1:16" x14ac:dyDescent="0.15">
      <c r="A35" s="175" t="str">
        <f>IF(連結実質赤字比率に係る赤字・黒字の構成分析!C$35="",NA(),連結実質赤字比率に係る赤字・黒字の構成分析!C$35)</f>
        <v>鶴田町水道事業会計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9.8699999999999992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11.81</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574</v>
      </c>
      <c r="E42" s="176"/>
      <c r="F42" s="176"/>
      <c r="G42" s="176">
        <f>'実質公債費比率（分子）の構造'!L$52</f>
        <v>524</v>
      </c>
      <c r="H42" s="176"/>
      <c r="I42" s="176"/>
      <c r="J42" s="176">
        <f>'実質公債費比率（分子）の構造'!M$52</f>
        <v>548</v>
      </c>
      <c r="K42" s="176"/>
      <c r="L42" s="176"/>
      <c r="M42" s="176">
        <f>'実質公債費比率（分子）の構造'!N$52</f>
        <v>548</v>
      </c>
      <c r="N42" s="176"/>
      <c r="O42" s="176"/>
      <c r="P42" s="176">
        <f>'実質公債費比率（分子）の構造'!O$52</f>
        <v>566</v>
      </c>
    </row>
    <row r="43" spans="1:16" x14ac:dyDescent="0.15">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68</v>
      </c>
      <c r="B44" s="176">
        <f>'実質公債費比率（分子）の構造'!K$50</f>
        <v>2</v>
      </c>
      <c r="C44" s="176"/>
      <c r="D44" s="176"/>
      <c r="E44" s="176">
        <f>'実質公債費比率（分子）の構造'!L$50</f>
        <v>2</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69</v>
      </c>
      <c r="B45" s="176">
        <f>'実質公債費比率（分子）の構造'!K$49</f>
        <v>60</v>
      </c>
      <c r="C45" s="176"/>
      <c r="D45" s="176"/>
      <c r="E45" s="176">
        <f>'実質公債費比率（分子）の構造'!L$49</f>
        <v>55</v>
      </c>
      <c r="F45" s="176"/>
      <c r="G45" s="176"/>
      <c r="H45" s="176">
        <f>'実質公債費比率（分子）の構造'!M$49</f>
        <v>56</v>
      </c>
      <c r="I45" s="176"/>
      <c r="J45" s="176"/>
      <c r="K45" s="176">
        <f>'実質公債費比率（分子）の構造'!N$49</f>
        <v>63</v>
      </c>
      <c r="L45" s="176"/>
      <c r="M45" s="176"/>
      <c r="N45" s="176">
        <f>'実質公債費比率（分子）の構造'!O$49</f>
        <v>67</v>
      </c>
      <c r="O45" s="176"/>
      <c r="P45" s="176"/>
    </row>
    <row r="46" spans="1:16" x14ac:dyDescent="0.15">
      <c r="A46" s="176" t="s">
        <v>70</v>
      </c>
      <c r="B46" s="176">
        <f>'実質公債費比率（分子）の構造'!K$48</f>
        <v>411</v>
      </c>
      <c r="C46" s="176"/>
      <c r="D46" s="176"/>
      <c r="E46" s="176">
        <f>'実質公債費比率（分子）の構造'!L$48</f>
        <v>425</v>
      </c>
      <c r="F46" s="176"/>
      <c r="G46" s="176"/>
      <c r="H46" s="176">
        <f>'実質公債費比率（分子）の構造'!M$48</f>
        <v>421</v>
      </c>
      <c r="I46" s="176"/>
      <c r="J46" s="176"/>
      <c r="K46" s="176">
        <f>'実質公債費比率（分子）の構造'!N$48</f>
        <v>411</v>
      </c>
      <c r="L46" s="176"/>
      <c r="M46" s="176"/>
      <c r="N46" s="176">
        <f>'実質公債費比率（分子）の構造'!O$48</f>
        <v>430</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508</v>
      </c>
      <c r="C49" s="176"/>
      <c r="D49" s="176"/>
      <c r="E49" s="176">
        <f>'実質公債費比率（分子）の構造'!L$45</f>
        <v>488</v>
      </c>
      <c r="F49" s="176"/>
      <c r="G49" s="176"/>
      <c r="H49" s="176">
        <f>'実質公債費比率（分子）の構造'!M$45</f>
        <v>483</v>
      </c>
      <c r="I49" s="176"/>
      <c r="J49" s="176"/>
      <c r="K49" s="176">
        <f>'実質公債費比率（分子）の構造'!N$45</f>
        <v>487</v>
      </c>
      <c r="L49" s="176"/>
      <c r="M49" s="176"/>
      <c r="N49" s="176">
        <f>'実質公債費比率（分子）の構造'!O$45</f>
        <v>531</v>
      </c>
      <c r="O49" s="176"/>
      <c r="P49" s="176"/>
    </row>
    <row r="50" spans="1:16" x14ac:dyDescent="0.15">
      <c r="A50" s="176" t="s">
        <v>74</v>
      </c>
      <c r="B50" s="176" t="e">
        <f>NA()</f>
        <v>#N/A</v>
      </c>
      <c r="C50" s="176">
        <f>IF(ISNUMBER('実質公債費比率（分子）の構造'!K$53),'実質公債費比率（分子）の構造'!K$53,NA())</f>
        <v>407</v>
      </c>
      <c r="D50" s="176" t="e">
        <f>NA()</f>
        <v>#N/A</v>
      </c>
      <c r="E50" s="176" t="e">
        <f>NA()</f>
        <v>#N/A</v>
      </c>
      <c r="F50" s="176">
        <f>IF(ISNUMBER('実質公債費比率（分子）の構造'!L$53),'実質公債費比率（分子）の構造'!L$53,NA())</f>
        <v>446</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413</v>
      </c>
      <c r="M50" s="176" t="e">
        <f>NA()</f>
        <v>#N/A</v>
      </c>
      <c r="N50" s="176" t="e">
        <f>NA()</f>
        <v>#N/A</v>
      </c>
      <c r="O50" s="176">
        <f>IF(ISNUMBER('実質公債費比率（分子）の構造'!O$53),'実質公債費比率（分子）の構造'!O$53,NA())</f>
        <v>462</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44</v>
      </c>
      <c r="B56" s="175"/>
      <c r="C56" s="175"/>
      <c r="D56" s="175">
        <f>'将来負担比率（分子）の構造'!I$52</f>
        <v>6700</v>
      </c>
      <c r="E56" s="175"/>
      <c r="F56" s="175"/>
      <c r="G56" s="175">
        <f>'将来負担比率（分子）の構造'!J$52</f>
        <v>7290</v>
      </c>
      <c r="H56" s="175"/>
      <c r="I56" s="175"/>
      <c r="J56" s="175">
        <f>'将来負担比率（分子）の構造'!K$52</f>
        <v>7077</v>
      </c>
      <c r="K56" s="175"/>
      <c r="L56" s="175"/>
      <c r="M56" s="175">
        <f>'将来負担比率（分子）の構造'!L$52</f>
        <v>6832</v>
      </c>
      <c r="N56" s="175"/>
      <c r="O56" s="175"/>
      <c r="P56" s="175">
        <f>'将来負担比率（分子）の構造'!M$52</f>
        <v>6539</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131</v>
      </c>
    </row>
    <row r="58" spans="1:16" x14ac:dyDescent="0.15">
      <c r="A58" s="175" t="s">
        <v>42</v>
      </c>
      <c r="B58" s="175"/>
      <c r="C58" s="175"/>
      <c r="D58" s="175">
        <f>'将来負担比率（分子）の構造'!I$50</f>
        <v>1131</v>
      </c>
      <c r="E58" s="175"/>
      <c r="F58" s="175"/>
      <c r="G58" s="175">
        <f>'将来負担比率（分子）の構造'!J$50</f>
        <v>1025</v>
      </c>
      <c r="H58" s="175"/>
      <c r="I58" s="175"/>
      <c r="J58" s="175">
        <f>'将来負担比率（分子）の構造'!K$50</f>
        <v>1279</v>
      </c>
      <c r="K58" s="175"/>
      <c r="L58" s="175"/>
      <c r="M58" s="175">
        <f>'将来負担比率（分子）の構造'!L$50</f>
        <v>1885</v>
      </c>
      <c r="N58" s="175"/>
      <c r="O58" s="175"/>
      <c r="P58" s="175">
        <f>'将来負担比率（分子）の構造'!M$50</f>
        <v>2117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920</v>
      </c>
      <c r="C62" s="175"/>
      <c r="D62" s="175"/>
      <c r="E62" s="175">
        <f>'将来負担比率（分子）の構造'!J$45</f>
        <v>850</v>
      </c>
      <c r="F62" s="175"/>
      <c r="G62" s="175"/>
      <c r="H62" s="175">
        <f>'将来負担比率（分子）の構造'!K$45</f>
        <v>820</v>
      </c>
      <c r="I62" s="175"/>
      <c r="J62" s="175"/>
      <c r="K62" s="175">
        <f>'将来負担比率（分子）の構造'!L$45</f>
        <v>805</v>
      </c>
      <c r="L62" s="175"/>
      <c r="M62" s="175"/>
      <c r="N62" s="175">
        <f>'将来負担比率（分子）の構造'!M$45</f>
        <v>797</v>
      </c>
      <c r="O62" s="175"/>
      <c r="P62" s="175"/>
    </row>
    <row r="63" spans="1:16" x14ac:dyDescent="0.15">
      <c r="A63" s="175" t="s">
        <v>35</v>
      </c>
      <c r="B63" s="175">
        <f>'将来負担比率（分子）の構造'!I$44</f>
        <v>505</v>
      </c>
      <c r="C63" s="175"/>
      <c r="D63" s="175"/>
      <c r="E63" s="175">
        <f>'将来負担比率（分子）の構造'!J$44</f>
        <v>484</v>
      </c>
      <c r="F63" s="175"/>
      <c r="G63" s="175"/>
      <c r="H63" s="175">
        <f>'将来負担比率（分子）の構造'!K$44</f>
        <v>585</v>
      </c>
      <c r="I63" s="175"/>
      <c r="J63" s="175"/>
      <c r="K63" s="175">
        <f>'将来負担比率（分子）の構造'!L$44</f>
        <v>528</v>
      </c>
      <c r="L63" s="175"/>
      <c r="M63" s="175"/>
      <c r="N63" s="175">
        <f>'将来負担比率（分子）の構造'!M$44</f>
        <v>468</v>
      </c>
      <c r="O63" s="175"/>
      <c r="P63" s="175"/>
    </row>
    <row r="64" spans="1:16" x14ac:dyDescent="0.15">
      <c r="A64" s="175" t="s">
        <v>34</v>
      </c>
      <c r="B64" s="175">
        <f>'将来負担比率（分子）の構造'!I$43</f>
        <v>5044</v>
      </c>
      <c r="C64" s="175"/>
      <c r="D64" s="175"/>
      <c r="E64" s="175">
        <f>'将来負担比率（分子）の構造'!J$43</f>
        <v>4345</v>
      </c>
      <c r="F64" s="175"/>
      <c r="G64" s="175"/>
      <c r="H64" s="175">
        <f>'将来負担比率（分子）の構造'!K$43</f>
        <v>3972</v>
      </c>
      <c r="I64" s="175"/>
      <c r="J64" s="175"/>
      <c r="K64" s="175">
        <f>'将来負担比率（分子）の構造'!L$43</f>
        <v>3669</v>
      </c>
      <c r="L64" s="175"/>
      <c r="M64" s="175"/>
      <c r="N64" s="175">
        <f>'将来負担比率（分子）の構造'!M$43</f>
        <v>3691</v>
      </c>
      <c r="O64" s="175"/>
      <c r="P64" s="175"/>
    </row>
    <row r="65" spans="1:16" x14ac:dyDescent="0.15">
      <c r="A65" s="175" t="s">
        <v>33</v>
      </c>
      <c r="B65" s="175">
        <f>'将来負担比率（分子）の構造'!I$42</f>
        <v>3</v>
      </c>
      <c r="C65" s="175"/>
      <c r="D65" s="175"/>
      <c r="E65" s="175">
        <f>'将来負担比率（分子）の構造'!J$42</f>
        <v>1</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5843</v>
      </c>
      <c r="C66" s="175"/>
      <c r="D66" s="175"/>
      <c r="E66" s="175">
        <f>'将来負担比率（分子）の構造'!J$41</f>
        <v>7535</v>
      </c>
      <c r="F66" s="175"/>
      <c r="G66" s="175"/>
      <c r="H66" s="175">
        <f>'将来負担比率（分子）の構造'!K$41</f>
        <v>7908</v>
      </c>
      <c r="I66" s="175"/>
      <c r="J66" s="175"/>
      <c r="K66" s="175">
        <f>'将来負担比率（分子）の構造'!L$41</f>
        <v>7904</v>
      </c>
      <c r="L66" s="175"/>
      <c r="M66" s="175"/>
      <c r="N66" s="175">
        <f>'将来負担比率（分子）の構造'!M$41</f>
        <v>7932</v>
      </c>
      <c r="O66" s="175"/>
      <c r="P66" s="175"/>
    </row>
    <row r="67" spans="1:16" x14ac:dyDescent="0.15">
      <c r="A67" s="175" t="s">
        <v>78</v>
      </c>
      <c r="B67" s="175" t="e">
        <f>NA()</f>
        <v>#N/A</v>
      </c>
      <c r="C67" s="175">
        <f>IF(ISNUMBER('将来負担比率（分子）の構造'!I$53), IF('将来負担比率（分子）の構造'!I$53 &lt; 0, 0, '将来負担比率（分子）の構造'!I$53), NA())</f>
        <v>4484</v>
      </c>
      <c r="D67" s="175" t="e">
        <f>NA()</f>
        <v>#N/A</v>
      </c>
      <c r="E67" s="175" t="e">
        <f>NA()</f>
        <v>#N/A</v>
      </c>
      <c r="F67" s="175">
        <f>IF(ISNUMBER('将来負担比率（分子）の構造'!J$53), IF('将来負担比率（分子）の構造'!J$53 &lt; 0, 0, '将来負担比率（分子）の構造'!J$53), NA())</f>
        <v>4899</v>
      </c>
      <c r="G67" s="175" t="e">
        <f>NA()</f>
        <v>#N/A</v>
      </c>
      <c r="H67" s="175" t="e">
        <f>NA()</f>
        <v>#N/A</v>
      </c>
      <c r="I67" s="175">
        <f>IF(ISNUMBER('将来負担比率（分子）の構造'!K$53), IF('将来負担比率（分子）の構造'!K$53 &lt; 0, 0, '将来負担比率（分子）の構造'!K$53), NA())</f>
        <v>4931</v>
      </c>
      <c r="J67" s="175" t="e">
        <f>NA()</f>
        <v>#N/A</v>
      </c>
      <c r="K67" s="175" t="e">
        <f>NA()</f>
        <v>#N/A</v>
      </c>
      <c r="L67" s="175">
        <f>IF(ISNUMBER('将来負担比率（分子）の構造'!L$53), IF('将来負担比率（分子）の構造'!L$53 &lt; 0, 0, '将来負担比率（分子）の構造'!L$53), NA())</f>
        <v>4189</v>
      </c>
      <c r="M67" s="175" t="e">
        <f>NA()</f>
        <v>#N/A</v>
      </c>
      <c r="N67" s="175" t="e">
        <f>NA()</f>
        <v>#N/A</v>
      </c>
      <c r="O67" s="175">
        <f>IF(ISNUMBER('将来負担比率（分子）の構造'!M$53), IF('将来負担比率（分子）の構造'!M$53 &lt; 0, 0, '将来負担比率（分子）の構造'!M$53), NA())</f>
        <v>4101</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388</v>
      </c>
      <c r="C72" s="179">
        <f>基金残高に係る経年分析!G55</f>
        <v>767</v>
      </c>
      <c r="D72" s="179">
        <f>基金残高に係る経年分析!H55</f>
        <v>887</v>
      </c>
    </row>
    <row r="73" spans="1:16" x14ac:dyDescent="0.15">
      <c r="A73" s="178" t="s">
        <v>81</v>
      </c>
      <c r="B73" s="179">
        <f>基金残高に係る経年分析!F56</f>
        <v>29</v>
      </c>
      <c r="C73" s="179">
        <f>基金残高に係る経年分析!G56</f>
        <v>90</v>
      </c>
      <c r="D73" s="179">
        <f>基金残高に係る経年分析!H56</f>
        <v>207</v>
      </c>
    </row>
    <row r="74" spans="1:16" x14ac:dyDescent="0.15">
      <c r="A74" s="178" t="s">
        <v>82</v>
      </c>
      <c r="B74" s="179">
        <f>基金残高に係る経年分析!F57</f>
        <v>165</v>
      </c>
      <c r="C74" s="179">
        <f>基金残高に係る経年分析!G57</f>
        <v>241</v>
      </c>
      <c r="D74" s="179">
        <f>基金残高に係る経年分析!H57</f>
        <v>271</v>
      </c>
    </row>
  </sheetData>
  <sheetProtection algorithmName="SHA-512" hashValue="iF3gkVmXvoQ/niktEwjGq20NIwh1WZ80Wgi9F3FhRjOObdBHNar7wlAsJjRVpezWHYAIgR0+jQGUg0Qmw4DNuQ==" saltValue="0IjqBJB9ocKLqoDHVcNe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2024-09-18T05:24:57Z</cp:lastPrinted>
  <dcterms:created xsi:type="dcterms:W3CDTF">2024-03-14T00:56:54Z</dcterms:created>
  <dcterms:modified xsi:type="dcterms:W3CDTF">2024-09-20T02:18:19Z</dcterms:modified>
  <cp:category/>
</cp:coreProperties>
</file>