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E:\220401 財務関係（坂本）\R04\市町村課\1_財政G\★財政状況資料集\R02（R04公表）\20220922期限_20220907通知_【県庁市町村課→各市町村】(0922〆)令和2年度財政状況資料集の作成について(2回目)\提出\"/>
    </mc:Choice>
  </mc:AlternateContent>
  <xr:revisionPtr revIDLastSave="0" documentId="13_ncr:1_{B02CA278-9E43-4A91-BAFD-044BE59F13A8}" xr6:coauthVersionLast="45" xr6:coauthVersionMax="45"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W43"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<sst xmlns="http://schemas.openxmlformats.org/spreadsheetml/2006/main" count="1143" uniqueCount="605">
  <si>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</si>
  <si>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</si>
  <si>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</si>
  <si>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</si>
  <si>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</si>
  <si>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</si>
  <si>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</si>
  <si>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</si>
  <si>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</si>
  <si>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</si>
  <si>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</si>
  <si>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</si>
  <si>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</si>
  <si>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</si>
  <si>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</si>
  <si>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</si>
  <si>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</si>
  <si>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</si>
  <si>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</si>
  <si>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</si>
  <si>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</si>
  <si>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</si>
  <si>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</si>
  <si>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</si>
  <si>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</si>
  <si>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</si>
  <si>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</si>
  <si>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</si>
  <si>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</si>
  <si>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</si>
  <si>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</si>
  <si>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</si>
  <si>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</si>
  <si>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</si>
  <si>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</si>
  <si>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</si>
  <si>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</si>
  <si>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</si>
  <si>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</si>
  <si>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</si>
  <si>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</si>
  <si>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</si>
  <si>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</si>
  <si>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</si>
  <si>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</si>
  <si>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</si>
  <si>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</si>
  <si>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</si>
  <si>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</si>
  <si>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</si>
  <si>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</si>
  <si>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</si>
  <si>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</si>
  <si>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</si>
  <si>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</si>
  <si>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</si>
  <si>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</si>
  <si>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</si>
  <si>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</si>
  <si>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</si>
  <si>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</si>
  <si>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</si>
  <si>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</si>
  <si>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</si>
  <si>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</si>
  <si>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</si>
  <si>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</si>
  <si>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</si>
  <si>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</si>
  <si>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</si>
  <si>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</si>
  <si>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</si>
  <si>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</si>
  <si>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</si>
  <si>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</si>
  <si>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</si>
  <si>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</si>
  <si>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</si>
  <si>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</si>
  <si>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</si>
  <si>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</si>
  <si>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</si>
  <si>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</si>
  <si>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</si>
  <si>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</si>
  <si>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</si>
  <si>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</si>
  <si>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</si>
  <si>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</si>
  <si>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</si>
  <si>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</si>
  <si>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</si>
  <si>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</si>
  <si>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</si>
  <si>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</si>
  <si>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</si>
  <si>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</si>
  <si>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</si>
  <si>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</si>
  <si>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</si>
  <si>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</si>
  <si>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</si>
  <si>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</si>
  <si>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</si>
  <si>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</si>
  <si>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</si>
  <si>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</si>
  <si>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</si>
  <si>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</si>
  <si>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</si>
  <si>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</si>
  <si>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</si>
  <si>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</si>
  <si>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</si>
  <si>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</si>
  <si>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</si>
  <si>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</si>
  <si>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</si>
  <si>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</si>
  <si>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</si>
  <si>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</si>
  <si>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</si>
  <si>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</si>
  <si>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</si>
  <si>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</si>
  <si>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</si>
  <si>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</si>
  <si>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</si>
  <si>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</si>
  <si>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</si>
  <si>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</si>
  <si>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</si>
  <si>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</si>
  <si>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</si>
  <si>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</si>
  <si>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</si>
  <si>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</si>
  <si>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</si>
  <si>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</si>
  <si>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</si>
  <si>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</si>
  <si>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</si>
  <si>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</si>
  <si>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</si>
  <si>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</si>
  <si>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</si>
  <si>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</si>
  <si>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</si>
  <si>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</si>
  <si>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</si>
  <si>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</si>
  <si>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</si>
  <si>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</si>
  <si>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</si>
  <si>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</si>
  <si>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</si>
  <si>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</si>
  <si>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</si>
  <si>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</si>
  <si>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</si>
  <si>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</si>
  <si>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</si>
  <si>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</si>
  <si>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</si>
  <si>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</si>
  <si>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</si>
  <si>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</si>
  <si>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</si>
  <si>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</si>
  <si>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</si>
  <si>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</si>
  <si>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</si>
  <si>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</si>
  <si>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</si>
  <si>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</si>
  <si>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</si>
  <si>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</si>
  <si>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</si>
  <si>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</si>
  <si>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</si>
  <si>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</si>
  <si>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</si>
  <si>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</si>
  <si>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</si>
  <si>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</si>
  <si>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</si>
  <si>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</si>
  <si>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</si>
  <si>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</si>
  <si>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</si>
  <si>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</si>
  <si>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</si>
  <si>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</si>
  <si>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</si>
  <si>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</si>
  <si>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</si>
  <si>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</si>
  <si>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</si>
  <si>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</si>
  <si>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</si>
  <si>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</si>
  <si>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</si>
  <si>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</si>
  <si>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</si>
  <si>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</si>
  <si>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</si>
  <si>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</si>
  <si>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</si>
  <si>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</si>
  <si>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</si>
  <si>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</si>
  <si>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</si>
  <si>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</si>
  <si>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</si>
  <si>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</si>
  <si>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</si>
  <si>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</si>
  <si>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</si>
  <si>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</si>
  <si>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</si>
  <si>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</si>
  <si>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</si>
  <si>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</si>
  <si>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</si>
  <si>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</si>
  <si>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</si>
  <si>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</si>
  <si>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</si>
  <si>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</si>
  <si>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</si>
  <si>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</si>
  <si>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</si>
  <si>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</si>
  <si>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</si>
  <si>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</si>
  <si>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</si>
  <si>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</si>
  <si>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</si>
  <si>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</si>
  <si>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</si>
  <si>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</si>
  <si>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</si>
  <si>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</si>
  <si>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</si>
  <si>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</si>
  <si>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</si>
  <si>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</si>
  <si>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</si>
  <si>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</si>
  <si>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</si>
  <si>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</si>
  <si>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</si>
  <si>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</si>
  <si>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</si>
  <si>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</si>
  <si>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</si>
  <si>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</si>
  <si>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</si>
  <si>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</si>
  <si>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</si>
  <si>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</si>
  <si>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</si>
  <si>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</si>
  <si>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</si>
  <si>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</si>
  <si>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</si>
  <si>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</si>
  <si>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</si>
  <si>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</si>
  <si>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</si>
  <si>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</si>
  <si>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</si>
  <si>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</si>
  <si>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</si>
  <si>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</si>
  <si>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</si>
  <si>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</si>
  <si>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</si>
  <si>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</si>
  <si>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</si>
  <si>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</si>
  <si>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</si>
  <si>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</si>
  <si>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</si>
  <si>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</si>
  <si>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</si>
  <si>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</si>
  <si>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</si>
  <si>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</si>
  <si>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</si>
  <si>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</si>
  <si>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</si>
  <si>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</si>
  <si>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</si>
  <si>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</si>
  <si>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</si>
  <si>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</si>
  <si>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</si>
  <si>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</si>
  <si>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</si>
  <si>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</si>
  <si>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</si>
  <si>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</si>
  <si>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</si>
  <si>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</si>
  <si>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</si>
  <si>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</si>
  <si>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</si>
  <si>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</si>
  <si>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</si>
  <si>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</si>
  <si>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</si>
  <si>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</si>
  <si>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</si>
  <si>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</si>
  <si>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</si>
  <si>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</si>
  <si>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</si>
  <si>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</si>
  <si>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</si>
  <si>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</si>
  <si>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</si>
  <si>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</si>
  <si>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</si>
  <si>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</si>
  <si>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</si>
  <si>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</si>
  <si>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</si>
  <si>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</si>
  <si>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</si>
  <si>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</si>
  <si>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</si>
  <si>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</si>
  <si>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</si>
  <si>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</si>
  <si>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</si>
  <si>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</si>
  <si>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</si>
  <si>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</si>
  <si>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</si>
  <si>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</si>
  <si>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</si>
  <si>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</si>
  <si>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</si>
  <si>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</si>
  <si>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</si>
  <si>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</si>
  <si>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</si>
  <si>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</si>
  <si>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</si>
  <si>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</si>
  <si>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</si>
  <si>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</si>
  <si>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</si>
  <si>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</si>
  <si>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</si>
  <si>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</si>
  <si>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</si>
  <si>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</si>
  <si>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</si>
  <si>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</si>
  <si>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</si>
  <si>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</si>
  <si>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</si>
  <si>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</si>
  <si>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</si>
  <si>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</si>
  <si>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</si>
  <si>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</si>
  <si>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</si>
  <si>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</si>
  <si>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</si>
  <si>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</si>
  <si>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</si>
  <si>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</si>
  <si>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</si>
  <si>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</si>
  <si>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</si>
  <si>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</si>
  <si>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</si>
  <si>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</si>
  <si>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</si>
  <si>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</si>
  <si>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</si>
  <si>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</si>
  <si>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</si>
  <si>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</si>
  <si>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</si>
  <si>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</si>
  <si>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</si>
  <si>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</si>
  <si>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</si>
  <si>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</si>
  <si>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</si>
  <si>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</si>
  <si>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</si>
  <si>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</si>
  <si>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</si>
  <si>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</si>
  <si>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</si>
  <si>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</si>
  <si>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</si>
  <si>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</si>
  <si>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</si>
  <si>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</si>
  <si>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</si>
  <si>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</si>
  <si>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</si>
  <si>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</si>
  <si>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</si>
  <si>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</si>
  <si>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</si>
  <si>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</si>
  <si>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</si>
  <si>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</si>
  <si>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</si>
  <si>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</si>
  <si>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</si>
  <si>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</si>
  <si>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</si>
  <si>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</si>
  <si>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</si>
  <si>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</si>
  <si>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</si>
  <si>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</si>
  <si>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</si>
  <si>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</si>
  <si>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</si>
  <si>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</si>
  <si>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</si>
  <si>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</si>
  <si>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</si>
  <si>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</si>
  <si>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</si>
  <si>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</si>
  <si>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</si>
  <si>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</si>
  <si>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</si>
  <si>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</si>
  <si>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</si>
  <si>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</si>
  <si>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</si>
  <si>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</si>
  <si>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</si>
  <si>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</si>
  <si>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</si>
  <si>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</si>
  <si>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</si>
  <si>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</si>
  <si>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</si>
  <si>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</si>
  <si>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</si>
  <si>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</si>
  <si>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</si>
  <si>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</si>
  <si>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</si>
  <si>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</si>
  <si>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</si>
  <si>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</si>
  <si>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</si>
  <si>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</si>
  <si>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</si>
  <si>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</si>
  <si>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</si>
  <si>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</si>
  <si>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</si>
  <si>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</si>
  <si>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</si>
  <si>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</si>
  <si>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</si>
  <si>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</si>
  <si>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</si>
  <si>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</si>
  <si>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</si>
  <si>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</si>
  <si>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</si>
  <si>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</si>
  <si>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</si>
  <si>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</si>
  <si>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</si>
  <si>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</si>
  <si>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</si>
  <si>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</si>
  <si>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</si>
  <si>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</si>
  <si>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</si>
  <si>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</si>
  <si>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</si>
  <si>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</si>
  <si>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</si>
  <si>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</si>
  <si>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</si>
  <si>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</si>
  <si>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</si>
  <si>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</si>
  <si>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</si>
  <si>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</si>
  <si>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</si>
  <si>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</si>
  <si>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</si>
  <si>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</si>
  <si>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</si>
  <si>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</si>
  <si>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</si>
  <si>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</si>
  <si>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</si>
  <si>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</si>
  <si>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</si>
  <si>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</si>
  <si>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</si>
  <si>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</si>
  <si>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</si>
  <si>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</si>
  <si>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</si>
  <si>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</si>
  <si>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</si>
  <si>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</si>
  <si>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</si>
  <si>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</si>
  <si>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</si>
  <si>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</si>
  <si>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</si>
  <si>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</si>
  <si>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</si>
  <si>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</si>
  <si>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</si>
  <si>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</si>
  <si>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</si>
  <si>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</si>
  <si>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</si>
  <si>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</si>
  <si>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</si>
  <si>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</si>
  <si>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</si>
  <si>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</si>
  <si>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</si>
  <si>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</si>
  <si>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</si>
  <si>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</si>
  <si>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</si>
  <si>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</si>
  <si>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</si>
  <si>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</si>
  <si>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</si>
  <si>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</si>
  <si>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</si>
  <si>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</si>
  <si>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</si>
  <si>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</si>
  <si>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</si>
  <si>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</si>
  <si>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</si>
  <si>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</si>
  <si>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</si>
  <si>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3.01</t>
  </si>
  <si>
    <t>▲ 3.41</t>
  </si>
  <si>
    <t>▲ 4.38</t>
  </si>
  <si>
    <t>▲ 10.59</t>
  </si>
  <si>
    <t>一般会計</t>
  </si>
  <si>
    <t>鶴田町水道事業会計</t>
  </si>
  <si>
    <t>鶴田町国民健康保険特別会計</t>
  </si>
  <si>
    <t>鶴田町下水道事業会計</t>
  </si>
  <si>
    <t>鶴田町介護保険特別会計</t>
  </si>
  <si>
    <t>鶴田町後期高齢者医療特別会計</t>
  </si>
  <si>
    <t>鶴田町学校給食特別会計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</si>
  <si>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</si>
  <si>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</si>
  <si>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</si>
  <si>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</si>
  <si>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</si>
  <si>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</si>
  <si>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</si>
  <si>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</si>
  <si>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</si>
  <si>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</si>
  <si>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</si>
  <si>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</si>
  <si>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西北五広域福祉事務組合</t>
    <rPh sb="0" eb="2">
      <t>セイホク</t>
    </rPh>
    <rPh sb="2" eb="3">
      <t>ゴ</t>
    </rPh>
    <rPh sb="3" eb="5">
      <t>コウイキ</t>
    </rPh>
    <rPh sb="5" eb="7">
      <t>フクシ</t>
    </rPh>
    <rPh sb="7" eb="9">
      <t>ジム</t>
    </rPh>
    <rPh sb="9" eb="11">
      <t>クミアイ</t>
    </rPh>
    <phoneticPr fontId="2"/>
  </si>
  <si>
    <t>西北五環境整備事務組合</t>
    <rPh sb="0" eb="2">
      <t>セイホク</t>
    </rPh>
    <rPh sb="2" eb="3">
      <t>ゴ</t>
    </rPh>
    <rPh sb="3" eb="5">
      <t>カンキョウ</t>
    </rPh>
    <rPh sb="5" eb="7">
      <t>セイビ</t>
    </rPh>
    <rPh sb="7" eb="9">
      <t>ジム</t>
    </rPh>
    <rPh sb="9" eb="11">
      <t>クミアイ</t>
    </rPh>
    <phoneticPr fontId="2"/>
  </si>
  <si>
    <t>五所川原地区消防事務組合</t>
    <rPh sb="0" eb="4">
      <t>ゴショガワラ</t>
    </rPh>
    <rPh sb="4" eb="6">
      <t>チク</t>
    </rPh>
    <rPh sb="6" eb="8">
      <t>ショウボウ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</si>
  <si>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</si>
  <si>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
  </si>
  <si>
    <t>つがる西北五広域連合（一般会計）</t>
    <rPh sb="3" eb="5">
      <t>セイホク</t>
    </rPh>
    <rPh sb="5" eb="6">
      <t>ゴ</t>
    </rPh>
    <rPh sb="6" eb="8">
      <t>コウイキ</t>
    </rPh>
    <rPh sb="8" eb="10">
      <t>レンゴウ</t>
    </rPh>
    <rPh sb="11" eb="13">
      <t>イッパン</t>
    </rPh>
    <rPh sb="13" eb="15">
      <t>カイケイ</t>
    </rPh>
    <phoneticPr fontId="2"/>
  </si>
  <si>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</si>
  <si>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</si>
  <si>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</si>
  <si>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鶴の里振興公社</t>
    <rPh sb="0" eb="1">
      <t>ツル</t>
    </rPh>
    <rPh sb="2" eb="3">
      <t>サト</t>
    </rPh>
    <rPh sb="3" eb="5">
      <t>シンコウ</t>
    </rPh>
    <rPh sb="5" eb="7">
      <t>コウシャ</t>
    </rPh>
    <phoneticPr fontId="2"/>
  </si>
  <si>
    <t>公営住宅建設基金</t>
  </si>
  <si>
    <t>鶴の舞橋改修基金</t>
  </si>
  <si>
    <t>公共施設等管理処分基金</t>
  </si>
  <si>
    <t>森林環境基金</t>
    <phoneticPr fontId="2"/>
  </si>
  <si>
    <t>小口資金特別保証制度特別枠基金</t>
    <rPh sb="0" eb="2">
      <t>コグチ</t>
    </rPh>
    <rPh sb="2" eb="4">
      <t>シキン</t>
    </rPh>
    <rPh sb="4" eb="6">
      <t>トクベツ</t>
    </rPh>
    <rPh sb="6" eb="8">
      <t>ホショウ</t>
    </rPh>
    <rPh sb="8" eb="10">
      <t>セイド</t>
    </rPh>
    <rPh sb="10" eb="13">
      <t>トクベツワク</t>
    </rPh>
    <rPh sb="13" eb="15">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</si>
  <si>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</si>
  <si>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</si>
  <si>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</si>
  <si>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</si>
  <si>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</si>
  <si>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</si>
  <si>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と比較しても高い状態にある。両比率とも高い要因としては、平成23年度から平成24年度にかけて行った直営の病院事業を廃止し、代わりに近隣の6市町で構成している広域連合が運営する新規病院事業への出資に充てるため、第三セクター等改革推進債4億円を発行したことと、併せて公営企業債等繰入額も高い水準で推移していくためと考えられる。第三セクター等改革推進債については、令和３年度で償還を終えるため、今後は、将来負担比率については、行政改革大綱に基づき経費削減を図り財政調整基金の積み増しすることで適正な基金管理を行い、また、実質公債費比率についても必要性や緊急性を考慮しながら新規地方債の発行抑制や、より有利な地方債の活用に努め、これまで以上に公債費の適正化に取り組んでいく必要がある。</t>
    <rPh sb="202" eb="204">
      <t>レイワ</t>
    </rPh>
    <rPh sb="205" eb="207">
      <t>ネンド</t>
    </rPh>
    <rPh sb="208" eb="210">
      <t>ショウカン</t>
    </rPh>
    <rPh sb="211" eb="212">
      <t>オ</t>
    </rPh>
    <rPh sb="266" eb="268">
      <t>テキセイ</t>
    </rPh>
    <rPh sb="269" eb="271">
      <t>キキン</t>
    </rPh>
    <rPh sb="271" eb="273">
      <t>カンリ</t>
    </rPh>
    <rPh sb="274" eb="275">
      <t>オコナ</t>
    </rPh>
    <rPh sb="320" eb="322">
      <t>ユウリ</t>
    </rPh>
    <rPh sb="323" eb="325">
      <t>チホウ</t>
    </rPh>
    <rPh sb="325" eb="326">
      <t>サイ</t>
    </rPh>
    <rPh sb="327" eb="329">
      <t>カツヨウ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</si>
  <si>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</si>
  <si>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</si>
  <si>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</si>
  <si>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縦軸の将来負担比率が高い要因として、昭和６３年度から始まった下水道事業の公営企業債等繰入額が高水準で推移しているためと考えられる。現在の整備率は９１．４％と概ね全域の整備を終え、償還ピークも過ぎていることから、今後は低下していくものと考えられる。また、横軸の有形固定資産減価償却率については、類似団体平均と比べやや</t>
    </r>
    <r>
      <rPr>
        <sz val="11"/>
        <color theme="1"/>
        <rFont val="ＭＳ Ｐゴシック"/>
        <family val="3"/>
        <charset val="128"/>
      </rPr>
      <t>下回っており、</t>
    </r>
    <r>
      <rPr>
        <sz val="11"/>
        <color indexed="8"/>
        <rFont val="ＭＳ Ｐゴシック"/>
        <family val="3"/>
        <charset val="128"/>
      </rPr>
      <t>令和２年度に新たに供用開始した統合小学校の完成が大きな要因であると考えられる。平成２９年３月に策定された「鶴田町公共施設等総合管理計画」に基づき、これまでと同様にに計画的な施設の維持・更新を行うことで長寿命化を図りコスト平準化に努める。</t>
    </r>
    <rPh sb="165" eb="167">
      <t>レイワ</t>
    </rPh>
    <rPh sb="168" eb="170">
      <t>ネンド</t>
    </rPh>
    <rPh sb="171" eb="172">
      <t>アラ</t>
    </rPh>
    <rPh sb="174" eb="176">
      <t>キョウヨウ</t>
    </rPh>
    <rPh sb="176" eb="178">
      <t>カイシ</t>
    </rPh>
    <rPh sb="180" eb="182">
      <t>トウゴウ</t>
    </rPh>
    <rPh sb="182" eb="185">
      <t>ショウガッコウ</t>
    </rPh>
    <rPh sb="186" eb="188">
      <t>カンセイ</t>
    </rPh>
    <rPh sb="189" eb="190">
      <t>オオ</t>
    </rPh>
    <rPh sb="192" eb="194">
      <t>ヨウイン</t>
    </rPh>
    <rPh sb="198" eb="199">
      <t>カンガ</t>
    </rPh>
    <rPh sb="243" eb="245">
      <t>ドウヨウ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</si>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</sst>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EEA2B7-A948-4ACC-A94F-64497C56E3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8F8D-4AAC-9F8E-C3F11D296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16126</c:v>
                </c:pt>
                <c:pt idx="1">
                  <c:v>46735</c:v>
                </c:pt>
                <c:pt idx="2">
                  <c:v>168293</c:v>
                </c:pt>
                <c:pt idx="3">
                  <c:v>274518</c:v>
                </c:pt>
                <c:pt idx="4">
                  <c:v>77114</c:v>
                </c:pt>
              </c:numCache>
            </c:numRef>
          </c:val>
          <c:smooth val="0"/>
          <c:extLst>
            <c:ext xmlns:c16="http://schemas.microsoft.com/office/drawing/2014/chart" uri="{C3380CC4-5D6E-409C-BE32-E72D297353CC}">
              <c16:uniqueId val="{00000001-8F8D-4AAC-9F8E-C3F11D296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4.74</c:v>
                </c:pt>
                <c:pt idx="1">
                  <c:v>4.91</c:v>
                </c:pt>
                <c:pt idx="2">
                  <c:v>6.66</c:v>
                </c:pt>
                <c:pt idx="3">
                  <c:v>6.14</c:v>
                </c:pt>
                <c:pt idx="4">
                  <c:v>9.8699999999999992</c:v>
                </c:pt>
              </c:numCache>
            </c:numRef>
          </c:val>
          <c:extLst>
            <c:ext xmlns:c16="http://schemas.microsoft.com/office/drawing/2014/chart" uri="{C3380CC4-5D6E-409C-BE32-E72D297353CC}">
              <c16:uniqueId val="{00000000-1EAC-48AB-BB7B-91DE83043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17.09</c:v>
                </c:pt>
                <c:pt idx="1">
                  <c:v>16.66</c:v>
                </c:pt>
                <c:pt idx="2">
                  <c:v>13.45</c:v>
                </c:pt>
                <c:pt idx="3">
                  <c:v>8.32</c:v>
                </c:pt>
                <c:pt idx="4">
                  <c:v>9.69</c:v>
                </c:pt>
              </c:numCache>
            </c:numRef>
          </c:val>
          <c:extLst>
            <c:ext xmlns:c16="http://schemas.microsoft.com/office/drawing/2014/chart" uri="{C3380CC4-5D6E-409C-BE32-E72D297353CC}">
              <c16:uniqueId val="{00000001-1EAC-48AB-BB7B-91DE83043C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-3.01</c:v>
                </c:pt>
                <c:pt idx="1">
                  <c:v>-3.41</c:v>
                </c:pt>
                <c:pt idx="2">
                  <c:v>-4.38</c:v>
                </c:pt>
                <c:pt idx="3">
                  <c:v>-10.59</c:v>
                </c:pt>
                <c:pt idx="4">
                  <c:v>2.41</c:v>
                </c:pt>
              </c:numCache>
            </c:numRef>
          </c:val>
          <c:smooth val="0"/>
          <c:extLst>
            <c:ext xmlns:c16="http://schemas.microsoft.com/office/drawing/2014/chart" uri="{C3380CC4-5D6E-409C-BE32-E72D297353CC}">
              <c16:uniqueId val="{00000002-1EAC-48AB-BB7B-91DE83043C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08-4D21-98B9-CC819A8F94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08-4D21-98B9-CC819A8F94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08-4D21-98B9-CC819A8F9405}"/>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08-4D21-98B9-CC819A8F9405}"/>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0.02</c:v>
                </c:pt>
                <c:pt idx="6">
                  <c:v>#N/A</c:v>
                </c:pt>
                <c:pt idx="7">
                  <c:v>0.12</c:v>
                </c:pt>
                <c:pt idx="8">
                  <c:v>#N/A</c:v>
                </c:pt>
                <c:pt idx="9">
                  <c:v>0.01</c:v>
                </c:pt>
              </c:numCache>
            </c:numRef>
          </c:val>
          <c:extLst>
            <c:ext xmlns:c16="http://schemas.microsoft.com/office/drawing/2014/chart" uri="{C3380CC4-5D6E-409C-BE32-E72D297353CC}">
              <c16:uniqueId val="{00000004-8A08-4D21-98B9-CC819A8F9405}"/>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1.76</c:v>
                </c:pt>
                <c:pt idx="2">
                  <c:v>#N/A</c:v>
                </c:pt>
                <c:pt idx="3">
                  <c:v>1.51</c:v>
                </c:pt>
                <c:pt idx="4">
                  <c:v>#N/A</c:v>
                </c:pt>
                <c:pt idx="5">
                  <c:v>1.81</c:v>
                </c:pt>
                <c:pt idx="6">
                  <c:v>#N/A</c:v>
                </c:pt>
                <c:pt idx="7">
                  <c:v>2.0299999999999998</c:v>
                </c:pt>
                <c:pt idx="8">
                  <c:v>#N/A</c:v>
                </c:pt>
                <c:pt idx="9">
                  <c:v>1.01</c:v>
                </c:pt>
              </c:numCache>
            </c:numRef>
          </c:val>
          <c:extLst>
            <c:ext xmlns:c16="http://schemas.microsoft.com/office/drawing/2014/chart" uri="{C3380CC4-5D6E-409C-BE32-E72D297353CC}">
              <c16:uniqueId val="{00000005-8A08-4D21-98B9-CC819A8F9405}"/>
            </c:ext>
          </c:extLst>
        </c:ser>
        <c:ser>
          <c:idx val="6"/>
          <c:order val="6"/>
          <c:tx>
            <c:strRef>
              <c:f>データシート!$A$33</c:f>
              <c:strCache>
                <c:ptCount val="1"/>
                <c:pt idx="0">
                  <c:v>鶴田町下水道事業会計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c:v>
                </c:pt>
                <c:pt idx="2">
                  <c:v>#N/A</c:v>
                </c:pt>
                <c:pt idx="3">
                  <c:v>3.88</c:v>
                </c:pt>
                <c:pt idx="4">
                  <c:v>#N/A</c:v>
                </c:pt>
                <c:pt idx="5">
                  <c:v>3.74</c:v>
                </c:pt>
                <c:pt idx="6">
                  <c:v>#N/A</c:v>
                </c:pt>
                <c:pt idx="7">
                  <c:v>3.47</c:v>
                </c:pt>
                <c:pt idx="8">
                  <c:v>#N/A</c:v>
                </c:pt>
                <c:pt idx="9">
                  <c:v>2.75</c:v>
                </c:pt>
              </c:numCache>
            </c:numRef>
          </c:val>
          <c:extLst>
            <c:ext xmlns:c16="http://schemas.microsoft.com/office/drawing/2014/chart" uri="{C3380CC4-5D6E-409C-BE32-E72D297353CC}">
              <c16:uniqueId val="{00000006-8A08-4D21-98B9-CC819A8F9405}"/>
            </c:ext>
          </c:extLst>
        </c:ser>
        <c:ser>
          <c:idx val="7"/>
          <c:order val="7"/>
          <c:tx>
            <c:strRef>
              <c:f>データシート!$A$34</c:f>
              <c:strCache>
                <c:ptCount val="1"/>
                <c:pt idx="0">
                  <c:v>鶴田町国民健康保険特別会計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3.11</c:v>
                </c:pt>
                <c:pt idx="2">
                  <c:v>#N/A</c:v>
                </c:pt>
                <c:pt idx="3">
                  <c:v>4.07</c:v>
                </c:pt>
                <c:pt idx="4">
                  <c:v>#N/A</c:v>
                </c:pt>
                <c:pt idx="5">
                  <c:v>4.88</c:v>
                </c:pt>
                <c:pt idx="6">
                  <c:v>#N/A</c:v>
                </c:pt>
                <c:pt idx="7">
                  <c:v>5.73</c:v>
                </c:pt>
                <c:pt idx="8">
                  <c:v>#N/A</c:v>
                </c:pt>
                <c:pt idx="9">
                  <c:v>4.51</c:v>
                </c:pt>
              </c:numCache>
            </c:numRef>
          </c:val>
          <c:extLst>
            <c:ext xmlns:c16="http://schemas.microsoft.com/office/drawing/2014/chart" uri="{C3380CC4-5D6E-409C-BE32-E72D297353CC}">
              <c16:uniqueId val="{00000007-8A08-4D21-98B9-CC819A8F9405}"/>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7.48</c:v>
                </c:pt>
                <c:pt idx="4">
                  <c:v>#N/A</c:v>
                </c:pt>
                <c:pt idx="5">
                  <c:v>8.08</c:v>
                </c:pt>
                <c:pt idx="6">
                  <c:v>#N/A</c:v>
                </c:pt>
                <c:pt idx="7">
                  <c:v>9.19</c:v>
                </c:pt>
                <c:pt idx="8">
                  <c:v>#N/A</c:v>
                </c:pt>
                <c:pt idx="9">
                  <c:v>9.66</c:v>
                </c:pt>
              </c:numCache>
            </c:numRef>
          </c:val>
          <c:extLst>
            <c:ext xmlns:c16="http://schemas.microsoft.com/office/drawing/2014/chart" uri="{C3380CC4-5D6E-409C-BE32-E72D297353CC}">
              <c16:uniqueId val="{00000008-8A08-4D21-98B9-CC819A8F94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4.74</c:v>
                </c:pt>
                <c:pt idx="2">
                  <c:v>#N/A</c:v>
                </c:pt>
                <c:pt idx="3">
                  <c:v>4.9000000000000004</c:v>
                </c:pt>
                <c:pt idx="4">
                  <c:v>#N/A</c:v>
                </c:pt>
                <c:pt idx="5">
                  <c:v>6.66</c:v>
                </c:pt>
                <c:pt idx="6">
                  <c:v>#N/A</c:v>
                </c:pt>
                <c:pt idx="7">
                  <c:v>6.14</c:v>
                </c:pt>
                <c:pt idx="8">
                  <c:v>#N/A</c:v>
                </c:pt>
                <c:pt idx="9">
                  <c:v>9.8699999999999992</c:v>
                </c:pt>
              </c:numCache>
            </c:numRef>
          </c:val>
          <c:extLst>
            <c:ext xmlns:c16="http://schemas.microsoft.com/office/drawing/2014/chart" uri="{C3380CC4-5D6E-409C-BE32-E72D297353CC}">
              <c16:uniqueId val="{00000009-8A08-4D21-98B9-CC819A8F94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587</c:v>
                </c:pt>
                <c:pt idx="5">
                  <c:v>583</c:v>
                </c:pt>
                <c:pt idx="8">
                  <c:v>574</c:v>
                </c:pt>
                <c:pt idx="11">
                  <c:v>524</c:v>
                </c:pt>
                <c:pt idx="14">
                  <c:v>548</c:v>
                </c:pt>
              </c:numCache>
            </c:numRef>
          </c:val>
          <c:extLst>
            <c:ext xmlns:c16="http://schemas.microsoft.com/office/drawing/2014/chart" uri="{C3380CC4-5D6E-409C-BE32-E72D297353CC}">
              <c16:uniqueId val="{00000000-3EE5-4712-BFAE-3653216E7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5-4712-BFAE-3653216E7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3EE5-4712-BFAE-3653216E7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55</c:v>
                </c:pt>
                <c:pt idx="3">
                  <c:v>55</c:v>
                </c:pt>
                <c:pt idx="6">
                  <c:v>60</c:v>
                </c:pt>
                <c:pt idx="9">
                  <c:v>55</c:v>
                </c:pt>
                <c:pt idx="12">
                  <c:v>56</c:v>
                </c:pt>
              </c:numCache>
            </c:numRef>
          </c:val>
          <c:extLst>
            <c:ext xmlns:c16="http://schemas.microsoft.com/office/drawing/2014/chart" uri="{C3380CC4-5D6E-409C-BE32-E72D297353CC}">
              <c16:uniqueId val="{00000003-3EE5-4712-BFAE-3653216E7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447</c:v>
                </c:pt>
                <c:pt idx="3">
                  <c:v>434</c:v>
                </c:pt>
                <c:pt idx="6">
                  <c:v>411</c:v>
                </c:pt>
                <c:pt idx="9">
                  <c:v>425</c:v>
                </c:pt>
                <c:pt idx="12">
                  <c:v>421</c:v>
                </c:pt>
              </c:numCache>
            </c:numRef>
          </c:val>
          <c:extLst>
            <c:ext xmlns:c16="http://schemas.microsoft.com/office/drawing/2014/chart" uri="{C3380CC4-5D6E-409C-BE32-E72D297353CC}">
              <c16:uniqueId val="{00000004-3EE5-4712-BFAE-3653216E7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5-4712-BFAE-3653216E7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5-4712-BFAE-3653216E7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524</c:v>
                </c:pt>
                <c:pt idx="6">
                  <c:v>508</c:v>
                </c:pt>
                <c:pt idx="9">
                  <c:v>488</c:v>
                </c:pt>
                <c:pt idx="12">
                  <c:v>483</c:v>
                </c:pt>
              </c:numCache>
            </c:numRef>
          </c:val>
          <c:extLst>
            <c:ext xmlns:c16="http://schemas.microsoft.com/office/drawing/2014/chart" uri="{C3380CC4-5D6E-409C-BE32-E72D297353CC}">
              <c16:uniqueId val="{00000007-3EE5-4712-BFAE-3653216E7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436</c:v>
                </c:pt>
                <c:pt idx="2">
                  <c:v>#N/A</c:v>
                </c:pt>
                <c:pt idx="3">
                  <c:v>#N/A</c:v>
                </c:pt>
                <c:pt idx="4">
                  <c:v>432</c:v>
                </c:pt>
                <c:pt idx="5">
                  <c:v>#N/A</c:v>
                </c:pt>
                <c:pt idx="6">
                  <c:v>#N/A</c:v>
                </c:pt>
                <c:pt idx="7">
                  <c:v>407</c:v>
                </c:pt>
                <c:pt idx="8">
                  <c:v>#N/A</c:v>
                </c:pt>
                <c:pt idx="9">
                  <c:v>#N/A</c:v>
                </c:pt>
                <c:pt idx="10">
                  <c:v>446</c:v>
                </c:pt>
                <c:pt idx="11">
                  <c:v>#N/A</c:v>
                </c:pt>
                <c:pt idx="12">
                  <c:v>#N/A</c:v>
                </c:pt>
                <c:pt idx="13">
                  <c:v>413</c:v>
                </c:pt>
                <c:pt idx="14">
                  <c:v>#N/A</c:v>
                </c:pt>
              </c:numCache>
            </c:numRef>
          </c:val>
          <c:smooth val="0"/>
          <c:extLst>
            <c:ext xmlns:c16="http://schemas.microsoft.com/office/drawing/2014/chart" uri="{C3380CC4-5D6E-409C-BE32-E72D297353CC}">
              <c16:uniqueId val="{00000008-3EE5-4712-BFAE-3653216E7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6564</c:v>
                </c:pt>
                <c:pt idx="5">
                  <c:v>6546</c:v>
                </c:pt>
                <c:pt idx="8">
                  <c:v>6700</c:v>
                </c:pt>
                <c:pt idx="11">
                  <c:v>7290</c:v>
                </c:pt>
                <c:pt idx="14">
                  <c:v>7077</c:v>
                </c:pt>
              </c:numCache>
            </c:numRef>
          </c:val>
          <c:extLst>
            <c:ext xmlns:c16="http://schemas.microsoft.com/office/drawing/2014/chart" uri="{C3380CC4-5D6E-409C-BE32-E72D297353CC}">
              <c16:uniqueId val="{00000000-56F1-445E-8654-918AF61FF1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6F1-445E-8654-918AF61FF1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1152</c:v>
                </c:pt>
                <c:pt idx="5">
                  <c:v>1235</c:v>
                </c:pt>
                <c:pt idx="8">
                  <c:v>1131</c:v>
                </c:pt>
                <c:pt idx="11">
                  <c:v>1025</c:v>
                </c:pt>
                <c:pt idx="14">
                  <c:v>1279</c:v>
                </c:pt>
              </c:numCache>
            </c:numRef>
          </c:val>
          <c:extLst>
            <c:ext xmlns:c16="http://schemas.microsoft.com/office/drawing/2014/chart" uri="{C3380CC4-5D6E-409C-BE32-E72D297353CC}">
              <c16:uniqueId val="{00000002-56F1-445E-8654-918AF61FF1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F1-445E-8654-918AF61FF1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F1-445E-8654-918AF61FF1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F1-445E-8654-918AF61FF1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1005</c:v>
                </c:pt>
                <c:pt idx="3">
                  <c:v>969</c:v>
                </c:pt>
                <c:pt idx="6">
                  <c:v>920</c:v>
                </c:pt>
                <c:pt idx="9">
                  <c:v>850</c:v>
                </c:pt>
                <c:pt idx="12">
                  <c:v>820</c:v>
                </c:pt>
              </c:numCache>
            </c:numRef>
          </c:val>
          <c:extLst>
            <c:ext xmlns:c16="http://schemas.microsoft.com/office/drawing/2014/chart" uri="{C3380CC4-5D6E-409C-BE32-E72D297353CC}">
              <c16:uniqueId val="{00000006-56F1-445E-8654-918AF61FF1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623</c:v>
                </c:pt>
                <c:pt idx="3">
                  <c:v>558</c:v>
                </c:pt>
                <c:pt idx="6">
                  <c:v>505</c:v>
                </c:pt>
                <c:pt idx="9">
                  <c:v>484</c:v>
                </c:pt>
                <c:pt idx="12">
                  <c:v>585</c:v>
                </c:pt>
              </c:numCache>
            </c:numRef>
          </c:val>
          <c:extLst>
            <c:ext xmlns:c16="http://schemas.microsoft.com/office/drawing/2014/chart" uri="{C3380CC4-5D6E-409C-BE32-E72D297353CC}">
              <c16:uniqueId val="{00000007-56F1-445E-8654-918AF61FF1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5685</c:v>
                </c:pt>
                <c:pt idx="3">
                  <c:v>5502</c:v>
                </c:pt>
                <c:pt idx="6">
                  <c:v>5044</c:v>
                </c:pt>
                <c:pt idx="9">
                  <c:v>4345</c:v>
                </c:pt>
                <c:pt idx="12">
                  <c:v>3972</c:v>
                </c:pt>
              </c:numCache>
            </c:numRef>
          </c:val>
          <c:extLst>
            <c:ext xmlns:c16="http://schemas.microsoft.com/office/drawing/2014/chart" uri="{C3380CC4-5D6E-409C-BE32-E72D297353CC}">
              <c16:uniqueId val="{00000008-56F1-445E-8654-918AF61FF1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3</c:v>
                </c:pt>
                <c:pt idx="9">
                  <c:v>1</c:v>
                </c:pt>
                <c:pt idx="12">
                  <c:v>1</c:v>
                </c:pt>
              </c:numCache>
            </c:numRef>
          </c:val>
          <c:extLst>
            <c:ext xmlns:c16="http://schemas.microsoft.com/office/drawing/2014/chart" uri="{C3380CC4-5D6E-409C-BE32-E72D297353CC}">
              <c16:uniqueId val="{00000009-56F1-445E-8654-918AF61FF1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4717</c:v>
                </c:pt>
                <c:pt idx="3">
                  <c:v>4719</c:v>
                </c:pt>
                <c:pt idx="6">
                  <c:v>5843</c:v>
                </c:pt>
                <c:pt idx="9">
                  <c:v>7535</c:v>
                </c:pt>
                <c:pt idx="12">
                  <c:v>7908</c:v>
                </c:pt>
              </c:numCache>
            </c:numRef>
          </c:val>
          <c:extLst>
            <c:ext xmlns:c16="http://schemas.microsoft.com/office/drawing/2014/chart" uri="{C3380CC4-5D6E-409C-BE32-E72D297353CC}">
              <c16:uniqueId val="{0000000A-56F1-445E-8654-918AF61FF1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4321</c:v>
                </c:pt>
                <c:pt idx="2">
                  <c:v>#N/A</c:v>
                </c:pt>
                <c:pt idx="3">
                  <c:v>#N/A</c:v>
                </c:pt>
                <c:pt idx="4">
                  <c:v>3970</c:v>
                </c:pt>
                <c:pt idx="5">
                  <c:v>#N/A</c:v>
                </c:pt>
                <c:pt idx="6">
                  <c:v>#N/A</c:v>
                </c:pt>
                <c:pt idx="7">
                  <c:v>4484</c:v>
                </c:pt>
                <c:pt idx="8">
                  <c:v>#N/A</c:v>
                </c:pt>
                <c:pt idx="9">
                  <c:v>#N/A</c:v>
                </c:pt>
                <c:pt idx="10">
                  <c:v>4899</c:v>
                </c:pt>
                <c:pt idx="11">
                  <c:v>#N/A</c:v>
                </c:pt>
                <c:pt idx="12">
                  <c:v>#N/A</c:v>
                </c:pt>
                <c:pt idx="13">
                  <c:v>4931</c:v>
                </c:pt>
                <c:pt idx="14">
                  <c:v>#N/A</c:v>
                </c:pt>
              </c:numCache>
            </c:numRef>
          </c:val>
          <c:smooth val="0"/>
          <c:extLst>
            <c:ext xmlns:c16="http://schemas.microsoft.com/office/drawing/2014/chart" uri="{C3380CC4-5D6E-409C-BE32-E72D297353CC}">
              <c16:uniqueId val="{0000000B-56F1-445E-8654-918AF61FF1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534</c:v>
                </c:pt>
                <c:pt idx="1">
                  <c:v>315</c:v>
                </c:pt>
                <c:pt idx="2">
                  <c:v>388</c:v>
                </c:pt>
              </c:numCache>
            </c:numRef>
          </c:val>
          <c:extLst>
            <c:ext xmlns:c16="http://schemas.microsoft.com/office/drawing/2014/chart" uri="{C3380CC4-5D6E-409C-BE32-E72D297353CC}">
              <c16:uniqueId val="{00000000-3D56-4172-876F-B87F6040F2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c:v>
                </c:pt>
                <c:pt idx="1">
                  <c:v>0</c:v>
                </c:pt>
                <c:pt idx="2">
                  <c:v>29</c:v>
                </c:pt>
              </c:numCache>
            </c:numRef>
          </c:val>
          <c:extLst>
            <c:ext xmlns:c16="http://schemas.microsoft.com/office/drawing/2014/chart" uri="{C3380CC4-5D6E-409C-BE32-E72D297353CC}">
              <c16:uniqueId val="{00000001-3D56-4172-876F-B87F6040F2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133</c:v>
                </c:pt>
                <c:pt idx="1">
                  <c:v>141</c:v>
                </c:pt>
                <c:pt idx="2">
                  <c:v>165</c:v>
                </c:pt>
              </c:numCache>
            </c:numRef>
          </c:val>
          <c:extLst>
            <c:ext xmlns:c16="http://schemas.microsoft.com/office/drawing/2014/chart" uri="{C3380CC4-5D6E-409C-BE32-E72D297353CC}">
              <c16:uniqueId val="{00000002-3D56-4172-876F-B87F6040F2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{3FB5D59B-7C35-43CF-84D7-9C97939A3BF1}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69-4212-AF7B-6350F9FBD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{BD7C72ED-F030-427A-979E-7E07650FDBCA}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69-4212-AF7B-6350F9FBD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{C4567BA9-CD9F-4C6D-91EE-1E8A8DD16CAA}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69-4212-AF7B-6350F9FBD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{6997B3B9-401B-4500-BF87-3882B342DF1C}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69-4212-AF7B-6350F9FBD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{FBFDB41B-C0D5-4679-9328-82AC36B107FE}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69-4212-AF7B-6350F9FBDF0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{AA6E183C-2DB6-42B2-A7B8-FC7B6CAF8C49}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69-4212-AF7B-6350F9FBDF0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{86459D1C-6DF8-4DC4-A20A-1FC528FEFE84}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69-4212-AF7B-6350F9FBDF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{18A3E1C8-0D67-491A-A957-C6C1AB9B62F5}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69-4212-AF7B-6350F9FBDF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{A43C50EB-D59F-4455-A0BC-D18A27721BDF}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69-4212-AF7B-6350F9FBD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65.099999999999994</c:v>
                </c:pt>
                <c:pt idx="16">
                  <c:v>68.3</c:v>
                </c:pt>
                <c:pt idx="24">
                  <c:v>66.3</c:v>
                </c:pt>
                <c:pt idx="32">
                  <c:v>62.4</c:v>
                </c:pt>
              </c:numCache>
            </c:numRef>
          </c:xVal>
          <c:yVal>
            <c:numRef>
              <c:f>公会計指標分析・財政指標組合せ分析表!$BP$51:$DC$51</c:f>
              <c:numCache>
                <c:formatCode>#,##0.0;"▲ "#,##0.0</c:formatCode>
                <c:ptCount val="40"/>
                <c:pt idx="0">
                  <c:v>127.7</c:v>
                </c:pt>
                <c:pt idx="8">
                  <c:v>117.9</c:v>
                </c:pt>
                <c:pt idx="16">
                  <c:v>132.1</c:v>
                </c:pt>
                <c:pt idx="24">
                  <c:v>150.19999999999999</c:v>
                </c:pt>
                <c:pt idx="32">
                  <c:v>142.4</c:v>
                </c:pt>
              </c:numCache>
            </c:numRef>
          </c:yVal>
          <c:smooth val="0"/>
          <c:extLst>
            <c:ext xmlns:c16="http://schemas.microsoft.com/office/drawing/2014/chart" uri="{C3380CC4-5D6E-409C-BE32-E72D297353CC}">
              <c16:uniqueId val="{00000009-4A69-4212-AF7B-6350F9FBDF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{76D62B8B-55DC-41D2-8F03-5863B13A3247}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69-4212-AF7B-6350F9FBDF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{23FE4B39-C1DD-4F6C-892D-C73BE4B66207}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69-4212-AF7B-6350F9FBD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{7C42D760-403A-4646-9CBD-409D63FF134D}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69-4212-AF7B-6350F9FBD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{A7DBD56D-A2AA-439C-A718-0B3EFB4F2546}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69-4212-AF7B-6350F9FBD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{AA53F4A8-787C-4983-860C-5734B5032ABD}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69-4212-AF7B-6350F9FBDF0F}"/>
                </c:ext>
              </c:extLst>
            </c:dLbl>
            <c:dLbl>
              <c:idx val="8"/>
              <c:layout>
                <c:manualLayout>
                  <c:x val="-2.23917608757505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{7AD68269-81AD-484A-901C-29BBE13C6310}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69-4212-AF7B-6350F9FBDF0F}"/>
                </c:ext>
              </c:extLst>
            </c:dLbl>
            <c:dLbl>
              <c:idx val="16"/>
              <c:layout>
                <c:manualLayout>
                  <c:x val="-4.189864006339400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{04793A6F-00A2-4DC9-89C1-3E3A7184EAEC}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69-4212-AF7B-6350F9FBDF0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{6FC84B42-1769-47AF-8B89-77CE96720F8D}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69-4212-AF7B-6350F9FBDF0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{44B02DE8-1F52-4E6F-A7EA-29E5EA77B27A}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69-4212-AF7B-6350F9FBD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4A69-4212-AF7B-6350F9FBDF0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{13797FA0-100F-4608-A7B7-E98D4AD73284}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3CC-4620-862A-3482B8E4D3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{5723977B-A885-400C-954E-604F1BEF95F0}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CC-4620-862A-3482B8E4D3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{808CA98C-C06B-49DB-AEE8-4D5C091A3289}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CC-4620-862A-3482B8E4D3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{AFE47D16-7857-4635-8ACB-54820E0E8B4D}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CC-4620-862A-3482B8E4D3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{7FAC5B03-B1D3-44CE-AFA5-9524E2807247}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CC-4620-862A-3482B8E4D3B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{9598BC6F-A768-43E4-B6E4-CB6B20BB8A11}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3CC-4620-862A-3482B8E4D3B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{FA226CF6-1809-4522-839D-9197C72648A7}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3CC-4620-862A-3482B8E4D3B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{DA37ABE0-B5A3-475B-A57B-CC1F7002E53A}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3CC-4620-862A-3482B8E4D3B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{C83B71CB-2993-47E7-8959-9B886BCB1DFC}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3CC-4620-862A-3482B8E4D3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c:v>
                </c:pt>
                <c:pt idx="16">
                  <c:v>12.5</c:v>
                </c:pt>
                <c:pt idx="24">
                  <c:v>12.8</c:v>
                </c:pt>
                <c:pt idx="32">
                  <c:v>12.5</c:v>
                </c:pt>
              </c:numCache>
            </c:numRef>
          </c:xVal>
          <c:yVal>
            <c:numRef>
              <c:f>公会計指標分析・財政指標組合せ分析表!$BP$73:$DC$73</c:f>
              <c:numCache>
                <c:formatCode>#,##0.0;"▲ "#,##0.0</c:formatCode>
                <c:ptCount val="40"/>
                <c:pt idx="0">
                  <c:v>127.7</c:v>
                </c:pt>
                <c:pt idx="8">
                  <c:v>117.9</c:v>
                </c:pt>
                <c:pt idx="16">
                  <c:v>132.1</c:v>
                </c:pt>
                <c:pt idx="24">
                  <c:v>150.19999999999999</c:v>
                </c:pt>
                <c:pt idx="32">
                  <c:v>142.4</c:v>
                </c:pt>
              </c:numCache>
            </c:numRef>
          </c:yVal>
          <c:smooth val="0"/>
          <c:extLst>
            <c:ext xmlns:c16="http://schemas.microsoft.com/office/drawing/2014/chart" uri="{C3380CC4-5D6E-409C-BE32-E72D297353CC}">
              <c16:uniqueId val="{00000009-53CC-4620-862A-3482B8E4D3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{D5039B2B-7F9B-4C48-9266-29345273410A}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3CC-4620-862A-3482B8E4D3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{E1E276E3-AEAA-4B0E-843C-D2AC9AD9A111}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CC-4620-862A-3482B8E4D3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{E6A417AD-822E-4288-92C5-E636864D1A54}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CC-4620-862A-3482B8E4D3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{0BF357E4-BD3A-438B-8659-429194EE4B7A}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CC-4620-862A-3482B8E4D3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{603C431D-BB23-4177-A2CA-17AA1107BF45}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CC-4620-862A-3482B8E4D3B3}"/>
                </c:ext>
              </c:extLst>
            </c:dLbl>
            <c:dLbl>
              <c:idx val="8"/>
              <c:layout>
                <c:manualLayout>
                  <c:x val="-4.5160355153971272E-2"/>
                  <c:y val="-5.22040102554477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{58174A38-BE37-4CFB-9DAA-6B337CB53527}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3CC-4620-862A-3482B8E4D3B3}"/>
                </c:ext>
              </c:extLst>
            </c:dLbl>
            <c:dLbl>
              <c:idx val="16"/>
              <c:layout>
                <c:manualLayout>
                  <c:x val="-1.8235628084249993E-2"/>
                  <c:y val="-6.09768293459788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{B05D04D6-B532-4D07-A6FF-746C17EEB274}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3CC-4620-862A-3482B8E4D3B3}"/>
                </c:ext>
              </c:extLst>
            </c:dLbl>
            <c:dLbl>
              <c:idx val="24"/>
              <c:layout>
                <c:manualLayout>
                  <c:x val="-3.1570342725075584E-2"/>
                  <c:y val="-7.40691016619551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{641EE8F9-9468-4BA8-AFB0-31AECF6B044C}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3CC-4620-862A-3482B8E4D3B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{97625F43-D0E7-47FA-848D-3A93B2E1BE47}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3CC-4620-862A-3482B8E4D3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53CC-4620-862A-3482B8E4D3B3}"/>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a:t>
          </a:r>
          <a:endParaRPr lang="ja-JP" altLang="ja-JP">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主な要因は、介護保険や下水道事業などの特別会計に対する繰出金が多額であるとともに、右肩上がりを続ける扶助費が比率を引き上げている。</a:t>
          </a:r>
          <a:endParaRPr lang="ja-JP" altLang="ja-JP" sz="1400">
            <a:effectLst/>
          </a:endParaRPr>
        </a:p>
        <a:p>
          <a:r>
            <a:rPr kumimoji="1" lang="ja-JP" altLang="ja-JP" sz="1100">
              <a:solidFill>
                <a:schemeClr val="dk1"/>
              </a:solidFill>
              <a:effectLst/>
              <a:latin typeface="+mn-lt"/>
              <a:ea typeface="+mn-ea"/>
              <a:cs typeface="+mn-cs"/>
            </a:rPr>
            <a:t>　今後は、料金設定の見直しなどにより特別会計への繰出金の抑制と、併せて経常経費全般を見直し、削減に向けた取組に努める。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119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64</xdr:row>
      <xdr:rowOff>45403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0358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182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166053</xdr:rowOff>
    </xdr:from>
    <xdr:to>
      <xdr:col>11</xdr:col>
      <xdr:colOff>82550</xdr:colOff>
      <xdr:row>64</xdr:row>
      <xdr:rowOff>96203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新型コロナウイルス感染症対策により物件費が上昇した。今後は不透明ではあるが新型コロナウイルスが落ち着くとともに、以前の水準まで戻ると思われる。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140771</xdr:rowOff>
    </xdr:from>
    <xdr:to>
      <xdr:col>23</xdr:col>
      <xdr:colOff>133350</xdr:colOff>
      <xdr:row>82</xdr:row>
      <xdr:rowOff>48752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28221"/>
          <a:ext cx="8382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115184</xdr:rowOff>
    </xdr:from>
    <xdr:to>
      <xdr:col>19</xdr:col>
      <xdr:colOff>133350</xdr:colOff>
      <xdr:row>81</xdr:row>
      <xdr:rowOff>140771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2634"/>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115184</xdr:rowOff>
    </xdr:from>
    <xdr:to>
      <xdr:col>15</xdr:col>
      <xdr:colOff>82550</xdr:colOff>
      <xdr:row>81</xdr:row>
      <xdr:rowOff>115903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0263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109252</xdr:rowOff>
    </xdr:from>
    <xdr:to>
      <xdr:col>11</xdr:col>
      <xdr:colOff>31750</xdr:colOff>
      <xdr:row>81</xdr:row>
      <xdr:rowOff>115903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6702"/>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169402</xdr:rowOff>
    </xdr:from>
    <xdr:to>
      <xdr:col>23</xdr:col>
      <xdr:colOff>184150</xdr:colOff>
      <xdr:row>82</xdr:row>
      <xdr:rowOff>99552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5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90679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7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89971</xdr:rowOff>
    </xdr:from>
    <xdr:to>
      <xdr:col>19</xdr:col>
      <xdr:colOff>184150</xdr:colOff>
      <xdr:row>82</xdr:row>
      <xdr:rowOff>20121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30298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64384</xdr:rowOff>
    </xdr:from>
    <xdr:to>
      <xdr:col>15</xdr:col>
      <xdr:colOff>133350</xdr:colOff>
      <xdr:row>81</xdr:row>
      <xdr:rowOff>165984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4711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65103</xdr:rowOff>
    </xdr:from>
    <xdr:to>
      <xdr:col>11</xdr:col>
      <xdr:colOff>82550</xdr:colOff>
      <xdr:row>81</xdr:row>
      <xdr:rowOff>166703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58452</xdr:rowOff>
    </xdr:from>
    <xdr:to>
      <xdr:col>7</xdr:col>
      <xdr:colOff>31750</xdr:colOff>
      <xdr:row>81</xdr:row>
      <xdr:rowOff>160052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170229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1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また、従来より人事院勧告及び県人事委員会勧告を踏まえた給与体系をとっており、各種手当の内容も他団体と同程度であることから、類似団体平均とほぼ同じ水準となった。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112184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318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61840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その後、新規採用を進めてきたものの、現在は類似団体平均を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定員管理を踏まえて必要数の採用を行い、適正な人員管理に努める。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10704</xdr:rowOff>
    </xdr:from>
    <xdr:to>
      <xdr:col>81</xdr:col>
      <xdr:colOff>44450</xdr:colOff>
      <xdr:row>59</xdr:row>
      <xdr:rowOff>15301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26254"/>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148832</xdr:rowOff>
    </xdr:from>
    <xdr:to>
      <xdr:col>77</xdr:col>
      <xdr:colOff>44450</xdr:colOff>
      <xdr:row>59</xdr:row>
      <xdr:rowOff>15301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107466</xdr:rowOff>
    </xdr:from>
    <xdr:to>
      <xdr:col>72</xdr:col>
      <xdr:colOff>203200</xdr:colOff>
      <xdr:row>58</xdr:row>
      <xdr:rowOff>148832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5156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107466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4007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131354</xdr:rowOff>
    </xdr:from>
    <xdr:to>
      <xdr:col>81</xdr:col>
      <xdr:colOff>95250</xdr:colOff>
      <xdr:row>59</xdr:row>
      <xdr:rowOff>61504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52631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135951</xdr:rowOff>
    </xdr:from>
    <xdr:to>
      <xdr:col>77</xdr:col>
      <xdr:colOff>95250</xdr:colOff>
      <xdr:row>59</xdr:row>
      <xdr:rowOff>66101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76278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4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98032</xdr:rowOff>
    </xdr:from>
    <xdr:to>
      <xdr:col>73</xdr:col>
      <xdr:colOff>44450</xdr:colOff>
      <xdr:row>59</xdr:row>
      <xdr:rowOff>28182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38359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56666</xdr:rowOff>
    </xdr:from>
    <xdr:to>
      <xdr:col>68</xdr:col>
      <xdr:colOff>203200</xdr:colOff>
      <xdr:row>58</xdr:row>
      <xdr:rowOff>158266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168443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となった。しかし統合小学校建設事業といった大規模事業を行っており、財政運営計画での実質公債費比率は、令和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まで上昇する見込みとなっている。今後も計画的な地方債発行に努める。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15724</xdr:rowOff>
    </xdr:from>
    <xdr:to>
      <xdr:col>81</xdr:col>
      <xdr:colOff>44450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5595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50195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595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73176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5595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44</xdr:row>
      <xdr:rowOff>73176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136374</xdr:rowOff>
    </xdr:from>
    <xdr:to>
      <xdr:col>81</xdr:col>
      <xdr:colOff>95250</xdr:colOff>
      <xdr:row>44</xdr:row>
      <xdr:rowOff>66524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108451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22376</xdr:rowOff>
    </xdr:from>
    <xdr:to>
      <xdr:col>64</xdr:col>
      <xdr:colOff>152400</xdr:colOff>
      <xdr:row>44</xdr:row>
      <xdr:rowOff>123976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108753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150.2%</a:t>
          </a:r>
          <a:r>
            <a:rPr kumimoji="1" lang="ja-JP" altLang="en-US" sz="1100">
              <a:solidFill>
                <a:schemeClr val="dk1"/>
              </a:solidFill>
              <a:effectLst/>
              <a:latin typeface="+mn-lt"/>
              <a:ea typeface="+mn-ea"/>
              <a:cs typeface="+mn-cs"/>
            </a:rPr>
            <a:t>まで上昇した。しかし経費の節減もあり、基金の積み増しが出来たことで、前年度より</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下回ることとなった。今後も</a:t>
          </a:r>
          <a:r>
            <a:rPr kumimoji="1" lang="ja-JP" altLang="ja-JP" sz="1100">
              <a:solidFill>
                <a:schemeClr val="dk1"/>
              </a:solidFill>
              <a:effectLst/>
              <a:latin typeface="+mn-lt"/>
              <a:ea typeface="+mn-ea"/>
              <a:cs typeface="+mn-cs"/>
            </a:rPr>
            <a:t>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53645</xdr:rowOff>
    </xdr:from>
    <xdr:to>
      <xdr:col>81</xdr:col>
      <xdr:colOff>44450</xdr:colOff>
      <xdr:row>22</xdr:row>
      <xdr:rowOff>128931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82554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125679</xdr:rowOff>
    </xdr:from>
    <xdr:to>
      <xdr:col>77</xdr:col>
      <xdr:colOff>44450</xdr:colOff>
      <xdr:row>22</xdr:row>
      <xdr:rowOff>128931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160071</xdr:rowOff>
    </xdr:from>
    <xdr:to>
      <xdr:col>72</xdr:col>
      <xdr:colOff>203200</xdr:colOff>
      <xdr:row>21</xdr:row>
      <xdr:rowOff>125679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589071"/>
          <a:ext cx="889000" cy="1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160071</xdr:rowOff>
    </xdr:from>
    <xdr:to>
      <xdr:col>68</xdr:col>
      <xdr:colOff>152400</xdr:colOff>
      <xdr:row>21</xdr:row>
      <xdr:rowOff>83210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589071"/>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2845</xdr:rowOff>
    </xdr:from>
    <xdr:to>
      <xdr:col>81</xdr:col>
      <xdr:colOff>95250</xdr:colOff>
      <xdr:row>22</xdr:row>
      <xdr:rowOff>104445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70172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67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78131</xdr:rowOff>
    </xdr:from>
    <xdr:to>
      <xdr:col>77</xdr:col>
      <xdr:colOff>95250</xdr:colOff>
      <xdr:row>23</xdr:row>
      <xdr:rowOff>8281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164508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93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74879</xdr:rowOff>
    </xdr:from>
    <xdr:to>
      <xdr:col>73</xdr:col>
      <xdr:colOff>44450</xdr:colOff>
      <xdr:row>22</xdr:row>
      <xdr:rowOff>5029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161256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109271</xdr:rowOff>
    </xdr:from>
    <xdr:to>
      <xdr:col>68</xdr:col>
      <xdr:colOff>203200</xdr:colOff>
      <xdr:row>21</xdr:row>
      <xdr:rowOff>39421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24198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32410</xdr:rowOff>
    </xdr:from>
    <xdr:to>
      <xdr:col>64</xdr:col>
      <xdr:colOff>152400</xdr:colOff>
      <xdr:row>21</xdr:row>
      <xdr:rowOff>134010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6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118787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人件費に係る経常収支比率は前年度よりも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し、類似団体平均と比較すると</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。物件費全体では</a:t>
          </a:r>
          <a:r>
            <a:rPr kumimoji="1" lang="en-US" altLang="ja-JP" sz="1100">
              <a:solidFill>
                <a:schemeClr val="dk1"/>
              </a:solidFill>
              <a:effectLst/>
              <a:latin typeface="+mn-lt"/>
              <a:ea typeface="+mn-ea"/>
              <a:cs typeface="+mn-cs"/>
            </a:rPr>
            <a:t>76,199</a:t>
          </a:r>
          <a:r>
            <a:rPr kumimoji="1" lang="ja-JP" altLang="ja-JP" sz="1100">
              <a:solidFill>
                <a:schemeClr val="dk1"/>
              </a:solidFill>
              <a:effectLst/>
              <a:latin typeface="+mn-lt"/>
              <a:ea typeface="+mn-ea"/>
              <a:cs typeface="+mn-cs"/>
            </a:rPr>
            <a:t>千円の増となったが、</a:t>
          </a:r>
          <a:r>
            <a:rPr kumimoji="1" lang="ja-JP" altLang="en-US" sz="1100">
              <a:solidFill>
                <a:schemeClr val="dk1"/>
              </a:solidFill>
              <a:effectLst/>
              <a:latin typeface="+mn-lt"/>
              <a:ea typeface="+mn-ea"/>
              <a:cs typeface="+mn-cs"/>
            </a:rPr>
            <a:t>新型コロナウイルス感染症対策</a:t>
          </a:r>
          <a:r>
            <a:rPr kumimoji="1" lang="ja-JP" altLang="ja-JP" sz="1100">
              <a:solidFill>
                <a:schemeClr val="dk1"/>
              </a:solidFill>
              <a:effectLst/>
              <a:latin typeface="+mn-lt"/>
              <a:ea typeface="+mn-ea"/>
              <a:cs typeface="+mn-cs"/>
            </a:rPr>
            <a:t>の影響</a:t>
          </a:r>
          <a:r>
            <a:rPr kumimoji="1" lang="ja-JP" altLang="en-US" sz="1100">
              <a:solidFill>
                <a:schemeClr val="dk1"/>
              </a:solidFill>
              <a:effectLst/>
              <a:latin typeface="+mn-lt"/>
              <a:ea typeface="+mn-ea"/>
              <a:cs typeface="+mn-cs"/>
            </a:rPr>
            <a:t>により補助費が占める比率の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考えられる。新型コロナウイルスが落ち着くとともに、数値も以前の水準まで戻ると思われる。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36157"/>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67129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77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34471</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a:t>
          </a:r>
          <a:r>
            <a:rPr kumimoji="1" lang="ja-JP" altLang="en-US" sz="1100">
              <a:solidFill>
                <a:schemeClr val="dk1"/>
              </a:solidFill>
              <a:effectLst/>
              <a:latin typeface="+mn-lt"/>
              <a:ea typeface="+mn-ea"/>
              <a:cs typeface="+mn-cs"/>
            </a:rPr>
            <a:t>については、新型コロナウイルス感染症の影響による受診控えなどで医療費扶助が減少したため、</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整理統合や費用対効果などを勘案して単独事業の見直しに努める。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42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31750</xdr:rowOff>
    </xdr:from>
    <xdr:to>
      <xdr:col>15</xdr:col>
      <xdr:colOff>98425</xdr:colOff>
      <xdr:row>60</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146050</xdr:rowOff>
    </xdr:from>
    <xdr:to>
      <xdr:col>11</xdr:col>
      <xdr:colOff>9525</xdr:colOff>
      <xdr:row>60</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33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114300</xdr:rowOff>
    </xdr:from>
    <xdr:to>
      <xdr:col>11</xdr:col>
      <xdr:colOff>60325</xdr:colOff>
      <xdr:row>61</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ポイント減少した。類似団体平均と</a:t>
          </a:r>
          <a:r>
            <a:rPr kumimoji="1" lang="ja-JP" altLang="en-US" sz="1100">
              <a:solidFill>
                <a:schemeClr val="dk1"/>
              </a:solidFill>
              <a:effectLst/>
              <a:latin typeface="+mn-lt"/>
              <a:ea typeface="+mn-ea"/>
              <a:cs typeface="+mn-cs"/>
            </a:rPr>
            <a:t>ほぼ同水準となった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今後も軽費節減に努める。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57150</xdr:rowOff>
    </xdr:from>
    <xdr:to>
      <xdr:col>78</xdr:col>
      <xdr:colOff>69850</xdr:colOff>
      <xdr:row>58</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2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19050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補助費について、前年度より</a:t>
          </a:r>
          <a:r>
            <a:rPr kumimoji="1" lang="en-US" altLang="ja-JP" sz="1100">
              <a:latin typeface="+mn-ea"/>
              <a:ea typeface="+mn-ea"/>
            </a:rPr>
            <a:t>3.9</a:t>
          </a:r>
          <a:r>
            <a:rPr kumimoji="1" lang="ja-JP" altLang="en-US" sz="1100">
              <a:latin typeface="+mn-ea"/>
              <a:ea typeface="+mn-ea"/>
            </a:rPr>
            <a:t>ポイント増加した。要因としては特別定額給付金などの新型コロナウイルス感染症対策費の増と考えられる。</a:t>
          </a:r>
          <a:r>
            <a:rPr kumimoji="1" lang="ja-JP" altLang="ja-JP" sz="1100">
              <a:solidFill>
                <a:schemeClr val="dk1"/>
              </a:solidFill>
              <a:effectLst/>
              <a:latin typeface="+mn-ea"/>
              <a:ea typeface="+mn-ea"/>
              <a:cs typeface="+mn-cs"/>
            </a:rPr>
            <a:t>新型コロナウイルスが落ち着くとともに、数値も以前の水準まで戻ると思われる。</a:t>
          </a:r>
          <a:endParaRPr kumimoji="1" lang="ja-JP" altLang="en-US" sz="1100">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40</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7926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92710</xdr:rowOff>
    </xdr:from>
    <xdr:to>
      <xdr:col>78</xdr:col>
      <xdr:colOff>69850</xdr:colOff>
      <xdr:row>39</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792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97282</xdr:rowOff>
    </xdr:from>
    <xdr:to>
      <xdr:col>73</xdr:col>
      <xdr:colOff>180975</xdr:colOff>
      <xdr:row>39</xdr:row>
      <xdr:rowOff>124714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838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124714</xdr:rowOff>
    </xdr:from>
    <xdr:to>
      <xdr:col>69</xdr:col>
      <xdr:colOff>92075</xdr:colOff>
      <xdr:row>40</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8112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48768</xdr:rowOff>
    </xdr:from>
    <xdr:to>
      <xdr:col>82</xdr:col>
      <xdr:colOff>158750</xdr:colOff>
      <xdr:row>40</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128795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46482</xdr:rowOff>
    </xdr:from>
    <xdr:to>
      <xdr:col>74</xdr:col>
      <xdr:colOff>31750</xdr:colOff>
      <xdr:row>39</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73914</xdr:rowOff>
    </xdr:from>
    <xdr:to>
      <xdr:col>69</xdr:col>
      <xdr:colOff>142875</xdr:colOff>
      <xdr:row>40</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39624</xdr:rowOff>
    </xdr:from>
    <xdr:to>
      <xdr:col>65</xdr:col>
      <xdr:colOff>53975</xdr:colOff>
      <xdr:row>40</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公債費に係る経常収支比率は前年度と同水準となった。また、類似団体平均と比較すると</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14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54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75</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2802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116205</xdr:rowOff>
    </xdr:from>
    <xdr:to>
      <xdr:col>15</xdr:col>
      <xdr:colOff>149225</xdr:colOff>
      <xdr:row>75</xdr:row>
      <xdr:rowOff>46355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56532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ポイント減少したが依然高い状況にある。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314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2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5842</xdr:rowOff>
    </xdr:from>
    <xdr:to>
      <xdr:col>82</xdr:col>
      <xdr:colOff>196850</xdr:colOff>
      <xdr:row>79</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5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360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78</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89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137922</xdr:rowOff>
    </xdr:from>
    <xdr:to>
      <xdr:col>69</xdr:col>
      <xdr:colOff>142875</xdr:colOff>
      <xdr:row>76</xdr:row>
      <xdr:rowOff>68072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92219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9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23622</xdr:rowOff>
    </xdr:from>
    <xdr:to>
      <xdr:col>65</xdr:col>
      <xdr:colOff>53975</xdr:colOff>
      <xdr:row>79</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150187</xdr:rowOff>
    </xdr:from>
    <xdr:to>
      <xdr:col>29</xdr:col>
      <xdr:colOff>127000</xdr:colOff>
      <xdr:row>20</xdr:row>
      <xdr:rowOff>30792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55362"/>
          <a:ext cx="6477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30792</xdr:rowOff>
    </xdr:from>
    <xdr:to>
      <xdr:col>26</xdr:col>
      <xdr:colOff>50800</xdr:colOff>
      <xdr:row>20</xdr:row>
      <xdr:rowOff>84687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84687</xdr:rowOff>
    </xdr:from>
    <xdr:to>
      <xdr:col>22</xdr:col>
      <xdr:colOff>114300</xdr:colOff>
      <xdr:row>20</xdr:row>
      <xdr:rowOff>103966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61312"/>
          <a:ext cx="6985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103966</xdr:rowOff>
    </xdr:from>
    <xdr:to>
      <xdr:col>18</xdr:col>
      <xdr:colOff>177800</xdr:colOff>
      <xdr:row>20</xdr:row>
      <xdr:rowOff>118030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80591"/>
          <a:ext cx="698500" cy="1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99387</xdr:rowOff>
    </xdr:from>
    <xdr:to>
      <xdr:col>29</xdr:col>
      <xdr:colOff>177800</xdr:colOff>
      <xdr:row>20</xdr:row>
      <xdr:rowOff>29537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71464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7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151442</xdr:rowOff>
    </xdr:from>
    <xdr:to>
      <xdr:col>26</xdr:col>
      <xdr:colOff>101600</xdr:colOff>
      <xdr:row>20</xdr:row>
      <xdr:rowOff>81592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66369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42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33887</xdr:rowOff>
    </xdr:from>
    <xdr:to>
      <xdr:col>22</xdr:col>
      <xdr:colOff>165100</xdr:colOff>
      <xdr:row>20</xdr:row>
      <xdr:rowOff>135487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120264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53166</xdr:rowOff>
    </xdr:from>
    <xdr:to>
      <xdr:col>19</xdr:col>
      <xdr:colOff>38100</xdr:colOff>
      <xdr:row>20</xdr:row>
      <xdr:rowOff>154766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2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139543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67230</xdr:rowOff>
    </xdr:from>
    <xdr:to>
      <xdr:col>15</xdr:col>
      <xdr:colOff>101600</xdr:colOff>
      <xdr:row>20</xdr:row>
      <xdr:rowOff>168830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153607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3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277381</xdr:rowOff>
    </xdr:from>
    <xdr:to>
      <xdr:col>29</xdr:col>
      <xdr:colOff>127000</xdr:colOff>
      <xdr:row>35</xdr:row>
      <xdr:rowOff>315805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87731"/>
          <a:ext cx="6477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277381</xdr:rowOff>
    </xdr:from>
    <xdr:to>
      <xdr:col>26</xdr:col>
      <xdr:colOff>50800</xdr:colOff>
      <xdr:row>36</xdr:row>
      <xdr:rowOff>7442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322853</xdr:rowOff>
    </xdr:from>
    <xdr:to>
      <xdr:col>22</xdr:col>
      <xdr:colOff>114300</xdr:colOff>
      <xdr:row>36</xdr:row>
      <xdr:rowOff>7442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33203"/>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322853</xdr:rowOff>
    </xdr:from>
    <xdr:to>
      <xdr:col>18</xdr:col>
      <xdr:colOff>177800</xdr:colOff>
      <xdr:row>35</xdr:row>
      <xdr:rowOff>326510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3203"/>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265005</xdr:rowOff>
    </xdr:from>
    <xdr:to>
      <xdr:col>29</xdr:col>
      <xdr:colOff>177800</xdr:colOff>
      <xdr:row>36</xdr:row>
      <xdr:rowOff>23705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237082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226581</xdr:rowOff>
    </xdr:from>
    <xdr:to>
      <xdr:col>26</xdr:col>
      <xdr:colOff>101600</xdr:colOff>
      <xdr:row>35</xdr:row>
      <xdr:rowOff>328181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338358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299542</xdr:rowOff>
    </xdr:from>
    <xdr:to>
      <xdr:col>22</xdr:col>
      <xdr:colOff>165100</xdr:colOff>
      <xdr:row>36</xdr:row>
      <xdr:rowOff>58242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43019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272053</xdr:rowOff>
    </xdr:from>
    <xdr:to>
      <xdr:col>19</xdr:col>
      <xdr:colOff>38100</xdr:colOff>
      <xdr:row>36</xdr:row>
      <xdr:rowOff>30753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40930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5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275710</xdr:rowOff>
    </xdr:from>
    <xdr:to>
      <xdr:col>15</xdr:col>
      <xdr:colOff>101600</xdr:colOff>
      <xdr:row>36</xdr:row>
      <xdr:rowOff>34410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44587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43091</xdr:rowOff>
    </xdr:from>
    <xdr:to>
      <xdr:col>24</xdr:col>
      <xdr:colOff>62865</xdr:colOff>
      <xdr:row>38</xdr:row>
      <xdr:rowOff>96380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8041"/>
          <a:ext cx="1270" cy="12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100207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96380</xdr:rowOff>
    </xdr:from>
    <xdr:to>
      <xdr:col>24</xdr:col>
      <xdr:colOff>152400</xdr:colOff>
      <xdr:row>38</xdr:row>
      <xdr:rowOff>96380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161218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43091</xdr:rowOff>
    </xdr:from>
    <xdr:to>
      <xdr:col>24</xdr:col>
      <xdr:colOff>152400</xdr:colOff>
      <xdr:row>31</xdr:row>
      <xdr:rowOff>43091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171234</xdr:rowOff>
    </xdr:from>
    <xdr:to>
      <xdr:col>24</xdr:col>
      <xdr:colOff>63500</xdr:colOff>
      <xdr:row>38</xdr:row>
      <xdr:rowOff>161696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14884"/>
          <a:ext cx="8382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4470</xdr:rowOff>
    </xdr:from>
    <xdr:to>
      <xdr:col>24</xdr:col>
      <xdr:colOff>114300</xdr:colOff>
      <xdr:row>35</xdr:row>
      <xdr:rowOff>106070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161696</xdr:rowOff>
    </xdr:from>
    <xdr:to>
      <xdr:col>19</xdr:col>
      <xdr:colOff>177800</xdr:colOff>
      <xdr:row>39</xdr:row>
      <xdr:rowOff>4610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10135</xdr:rowOff>
    </xdr:from>
    <xdr:to>
      <xdr:col>20</xdr:col>
      <xdr:colOff>38100</xdr:colOff>
      <xdr:row>36</xdr:row>
      <xdr:rowOff>111735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128262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145441</xdr:rowOff>
    </xdr:from>
    <xdr:to>
      <xdr:col>15</xdr:col>
      <xdr:colOff>50800</xdr:colOff>
      <xdr:row>39</xdr:row>
      <xdr:rowOff>4610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60541"/>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60935</xdr:rowOff>
    </xdr:from>
    <xdr:to>
      <xdr:col>15</xdr:col>
      <xdr:colOff>101600</xdr:colOff>
      <xdr:row>36</xdr:row>
      <xdr:rowOff>162535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7612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145441</xdr:rowOff>
    </xdr:from>
    <xdr:to>
      <xdr:col>10</xdr:col>
      <xdr:colOff>114300</xdr:colOff>
      <xdr:row>38</xdr:row>
      <xdr:rowOff>165367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054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68275</xdr:rowOff>
    </xdr:from>
    <xdr:to>
      <xdr:col>10</xdr:col>
      <xdr:colOff>165100</xdr:colOff>
      <xdr:row>36</xdr:row>
      <xdr:rowOff>169875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101397</xdr:rowOff>
    </xdr:from>
    <xdr:to>
      <xdr:col>6</xdr:col>
      <xdr:colOff>38100</xdr:colOff>
      <xdr:row>37</xdr:row>
      <xdr:rowOff>31547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7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48074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4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120434</xdr:rowOff>
    </xdr:from>
    <xdr:to>
      <xdr:col>24</xdr:col>
      <xdr:colOff>114300</xdr:colOff>
      <xdr:row>38</xdr:row>
      <xdr:rowOff>50585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35361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110896</xdr:rowOff>
    </xdr:from>
    <xdr:to>
      <xdr:col>20</xdr:col>
      <xdr:colOff>38100</xdr:colOff>
      <xdr:row>39</xdr:row>
      <xdr:rowOff>41046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32173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125260</xdr:rowOff>
    </xdr:from>
    <xdr:to>
      <xdr:col>15</xdr:col>
      <xdr:colOff>101600</xdr:colOff>
      <xdr:row>39</xdr:row>
      <xdr:rowOff>55410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46537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94641</xdr:rowOff>
    </xdr:from>
    <xdr:to>
      <xdr:col>10</xdr:col>
      <xdr:colOff>165100</xdr:colOff>
      <xdr:row>39</xdr:row>
      <xdr:rowOff>24791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114567</xdr:rowOff>
    </xdr:from>
    <xdr:to>
      <xdr:col>6</xdr:col>
      <xdr:colOff>38100</xdr:colOff>
      <xdr:row>39</xdr:row>
      <xdr:rowOff>44717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35844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69017</xdr:rowOff>
    </xdr:from>
    <xdr:to>
      <xdr:col>24</xdr:col>
      <xdr:colOff>62865</xdr:colOff>
      <xdr:row>58</xdr:row>
      <xdr:rowOff>41494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41517"/>
          <a:ext cx="1270" cy="134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45321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41494</xdr:rowOff>
    </xdr:from>
    <xdr:to>
      <xdr:col>24</xdr:col>
      <xdr:colOff>152400</xdr:colOff>
      <xdr:row>58</xdr:row>
      <xdr:rowOff>41494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8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15694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69017</xdr:rowOff>
    </xdr:from>
    <xdr:to>
      <xdr:col>24</xdr:col>
      <xdr:colOff>152400</xdr:colOff>
      <xdr:row>50</xdr:row>
      <xdr:rowOff>69017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4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108437</xdr:rowOff>
    </xdr:from>
    <xdr:to>
      <xdr:col>24</xdr:col>
      <xdr:colOff>63500</xdr:colOff>
      <xdr:row>58</xdr:row>
      <xdr:rowOff>2064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1087"/>
          <a:ext cx="838200" cy="6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16039</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4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164612</xdr:rowOff>
    </xdr:from>
    <xdr:to>
      <xdr:col>24</xdr:col>
      <xdr:colOff>114300</xdr:colOff>
      <xdr:row>55</xdr:row>
      <xdr:rowOff>94762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2064</xdr:rowOff>
    </xdr:from>
    <xdr:to>
      <xdr:col>19</xdr:col>
      <xdr:colOff>177800</xdr:colOff>
      <xdr:row>58</xdr:row>
      <xdr:rowOff>85330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46164"/>
          <a:ext cx="889000" cy="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21938</xdr:rowOff>
    </xdr:from>
    <xdr:to>
      <xdr:col>20</xdr:col>
      <xdr:colOff>38100</xdr:colOff>
      <xdr:row>55</xdr:row>
      <xdr:rowOff>123538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140065</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22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72309</xdr:rowOff>
    </xdr:from>
    <xdr:to>
      <xdr:col>15</xdr:col>
      <xdr:colOff>50800</xdr:colOff>
      <xdr:row>58</xdr:row>
      <xdr:rowOff>85330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16409"/>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103238</xdr:rowOff>
    </xdr:from>
    <xdr:to>
      <xdr:col>15</xdr:col>
      <xdr:colOff>101600</xdr:colOff>
      <xdr:row>56</xdr:row>
      <xdr:rowOff>33388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49915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3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55758</xdr:rowOff>
    </xdr:from>
    <xdr:to>
      <xdr:col>10</xdr:col>
      <xdr:colOff>114300</xdr:colOff>
      <xdr:row>58</xdr:row>
      <xdr:rowOff>72309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9985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115866</xdr:rowOff>
    </xdr:from>
    <xdr:to>
      <xdr:col>10</xdr:col>
      <xdr:colOff>165100</xdr:colOff>
      <xdr:row>56</xdr:row>
      <xdr:rowOff>46016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62543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3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114933</xdr:rowOff>
    </xdr:from>
    <xdr:to>
      <xdr:col>6</xdr:col>
      <xdr:colOff>38100</xdr:colOff>
      <xdr:row>56</xdr:row>
      <xdr:rowOff>45083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4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61610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31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57637</xdr:rowOff>
    </xdr:from>
    <xdr:to>
      <xdr:col>24</xdr:col>
      <xdr:colOff>114300</xdr:colOff>
      <xdr:row>57</xdr:row>
      <xdr:rowOff>159237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144014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122714</xdr:rowOff>
    </xdr:from>
    <xdr:to>
      <xdr:col>20</xdr:col>
      <xdr:colOff>38100</xdr:colOff>
      <xdr:row>58</xdr:row>
      <xdr:rowOff>52864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43991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34530</xdr:rowOff>
    </xdr:from>
    <xdr:to>
      <xdr:col>15</xdr:col>
      <xdr:colOff>101600</xdr:colOff>
      <xdr:row>58</xdr:row>
      <xdr:rowOff>136130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21509</xdr:rowOff>
    </xdr:from>
    <xdr:to>
      <xdr:col>10</xdr:col>
      <xdr:colOff>165100</xdr:colOff>
      <xdr:row>58</xdr:row>
      <xdr:rowOff>123109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4958</xdr:rowOff>
    </xdr:from>
    <xdr:to>
      <xdr:col>6</xdr:col>
      <xdr:colOff>38100</xdr:colOff>
      <xdr:row>58</xdr:row>
      <xdr:rowOff>106558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33325</xdr:rowOff>
    </xdr:from>
    <xdr:to>
      <xdr:col>24</xdr:col>
      <xdr:colOff>63500</xdr:colOff>
      <xdr:row>78</xdr:row>
      <xdr:rowOff>82359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6425"/>
          <a:ext cx="8382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78</xdr:row>
      <xdr:rowOff>33325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76</xdr:row>
      <xdr:rowOff>124537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5378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124537</xdr:rowOff>
    </xdr:from>
    <xdr:to>
      <xdr:col>10</xdr:col>
      <xdr:colOff>114300</xdr:colOff>
      <xdr:row>77</xdr:row>
      <xdr:rowOff>31268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5473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31559</xdr:rowOff>
    </xdr:from>
    <xdr:to>
      <xdr:col>24</xdr:col>
      <xdr:colOff>114300</xdr:colOff>
      <xdr:row>78</xdr:row>
      <xdr:rowOff>133159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117936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153975</xdr:rowOff>
    </xdr:from>
    <xdr:to>
      <xdr:col>20</xdr:col>
      <xdr:colOff>38100</xdr:colOff>
      <xdr:row>78</xdr:row>
      <xdr:rowOff>84125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75252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72783</xdr:rowOff>
    </xdr:from>
    <xdr:to>
      <xdr:col>15</xdr:col>
      <xdr:colOff>101600</xdr:colOff>
      <xdr:row>77</xdr:row>
      <xdr:rowOff>2933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165510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73737</xdr:rowOff>
    </xdr:from>
    <xdr:to>
      <xdr:col>10</xdr:col>
      <xdr:colOff>165100</xdr:colOff>
      <xdr:row>77</xdr:row>
      <xdr:rowOff>3887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166464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151918</xdr:rowOff>
    </xdr:from>
    <xdr:to>
      <xdr:col>6</xdr:col>
      <xdr:colOff>38100</xdr:colOff>
      <xdr:row>77</xdr:row>
      <xdr:rowOff>82068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73195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18134</xdr:rowOff>
    </xdr:from>
    <xdr:to>
      <xdr:col>24</xdr:col>
      <xdr:colOff>63500</xdr:colOff>
      <xdr:row>94</xdr:row>
      <xdr:rowOff>60246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34434"/>
          <a:ext cx="838200" cy="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60246</xdr:rowOff>
    </xdr:from>
    <xdr:to>
      <xdr:col>19</xdr:col>
      <xdr:colOff>177800</xdr:colOff>
      <xdr:row>94</xdr:row>
      <xdr:rowOff>125413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6546"/>
          <a:ext cx="889000" cy="6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27932</xdr:rowOff>
    </xdr:from>
    <xdr:to>
      <xdr:col>15</xdr:col>
      <xdr:colOff>50800</xdr:colOff>
      <xdr:row>94</xdr:row>
      <xdr:rowOff>125413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144232"/>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27932</xdr:rowOff>
    </xdr:from>
    <xdr:to>
      <xdr:col>10</xdr:col>
      <xdr:colOff>114300</xdr:colOff>
      <xdr:row>94</xdr:row>
      <xdr:rowOff>71774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44232"/>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138784</xdr:rowOff>
    </xdr:from>
    <xdr:to>
      <xdr:col>24</xdr:col>
      <xdr:colOff>114300</xdr:colOff>
      <xdr:row>94</xdr:row>
      <xdr:rowOff>68934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161661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9446</xdr:rowOff>
    </xdr:from>
    <xdr:to>
      <xdr:col>20</xdr:col>
      <xdr:colOff>38100</xdr:colOff>
      <xdr:row>94</xdr:row>
      <xdr:rowOff>111046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127573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0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74613</xdr:rowOff>
    </xdr:from>
    <xdr:to>
      <xdr:col>15</xdr:col>
      <xdr:colOff>101600</xdr:colOff>
      <xdr:row>95</xdr:row>
      <xdr:rowOff>4763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21290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148582</xdr:rowOff>
    </xdr:from>
    <xdr:to>
      <xdr:col>10</xdr:col>
      <xdr:colOff>165100</xdr:colOff>
      <xdr:row>94</xdr:row>
      <xdr:rowOff>78732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95259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8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20974</xdr:rowOff>
    </xdr:from>
    <xdr:to>
      <xdr:col>6</xdr:col>
      <xdr:colOff>38100</xdr:colOff>
      <xdr:row>94</xdr:row>
      <xdr:rowOff>122574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139101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113064</xdr:rowOff>
    </xdr:from>
    <xdr:to>
      <xdr:col>55</xdr:col>
      <xdr:colOff>0</xdr:colOff>
      <xdr:row>37</xdr:row>
      <xdr:rowOff>72325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3814"/>
          <a:ext cx="838200" cy="3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72325</xdr:rowOff>
    </xdr:from>
    <xdr:to>
      <xdr:col>50</xdr:col>
      <xdr:colOff>114300</xdr:colOff>
      <xdr:row>37</xdr:row>
      <xdr:rowOff>84905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5975"/>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84905</xdr:rowOff>
    </xdr:from>
    <xdr:to>
      <xdr:col>45</xdr:col>
      <xdr:colOff>177800</xdr:colOff>
      <xdr:row>37</xdr:row>
      <xdr:rowOff>86164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28555"/>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84089</xdr:rowOff>
    </xdr:from>
    <xdr:to>
      <xdr:col>41</xdr:col>
      <xdr:colOff>50800</xdr:colOff>
      <xdr:row>37</xdr:row>
      <xdr:rowOff>86164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2773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62264</xdr:rowOff>
    </xdr:from>
    <xdr:to>
      <xdr:col>55</xdr:col>
      <xdr:colOff>50800</xdr:colOff>
      <xdr:row>35</xdr:row>
      <xdr:rowOff>163864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40691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21525</xdr:rowOff>
    </xdr:from>
    <xdr:to>
      <xdr:col>50</xdr:col>
      <xdr:colOff>165100</xdr:colOff>
      <xdr:row>37</xdr:row>
      <xdr:rowOff>123125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114252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5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34105</xdr:rowOff>
    </xdr:from>
    <xdr:to>
      <xdr:col>46</xdr:col>
      <xdr:colOff>38100</xdr:colOff>
      <xdr:row>37</xdr:row>
      <xdr:rowOff>135705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35364</xdr:rowOff>
    </xdr:from>
    <xdr:to>
      <xdr:col>41</xdr:col>
      <xdr:colOff>101600</xdr:colOff>
      <xdr:row>37</xdr:row>
      <xdr:rowOff>136964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128092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33289</xdr:rowOff>
    </xdr:from>
    <xdr:to>
      <xdr:col>36</xdr:col>
      <xdr:colOff>165100</xdr:colOff>
      <xdr:row>37</xdr:row>
      <xdr:rowOff>134889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126016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27236</xdr:rowOff>
    </xdr:from>
    <xdr:to>
      <xdr:col>55</xdr:col>
      <xdr:colOff>0</xdr:colOff>
      <xdr:row>57</xdr:row>
      <xdr:rowOff>93545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114086"/>
          <a:ext cx="838200" cy="75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27236</xdr:rowOff>
    </xdr:from>
    <xdr:to>
      <xdr:col>50</xdr:col>
      <xdr:colOff>114300</xdr:colOff>
      <xdr:row>55</xdr:row>
      <xdr:rowOff>89053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114086"/>
          <a:ext cx="889000" cy="40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89053</xdr:rowOff>
    </xdr:from>
    <xdr:to>
      <xdr:col>45</xdr:col>
      <xdr:colOff>177800</xdr:colOff>
      <xdr:row>58</xdr:row>
      <xdr:rowOff>37840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18803"/>
          <a:ext cx="889000" cy="4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37840</xdr:rowOff>
    </xdr:from>
    <xdr:to>
      <xdr:col>41</xdr:col>
      <xdr:colOff>50800</xdr:colOff>
      <xdr:row>58</xdr:row>
      <xdr:rowOff>154460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81940"/>
          <a:ext cx="889000" cy="1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42745</xdr:rowOff>
    </xdr:from>
    <xdr:to>
      <xdr:col>55</xdr:col>
      <xdr:colOff>50800</xdr:colOff>
      <xdr:row>57</xdr:row>
      <xdr:rowOff>144345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21172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147886</xdr:rowOff>
    </xdr:from>
    <xdr:to>
      <xdr:col>50</xdr:col>
      <xdr:colOff>165100</xdr:colOff>
      <xdr:row>53</xdr:row>
      <xdr:rowOff>78036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0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94563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83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38253</xdr:rowOff>
    </xdr:from>
    <xdr:to>
      <xdr:col>46</xdr:col>
      <xdr:colOff>38100</xdr:colOff>
      <xdr:row>55</xdr:row>
      <xdr:rowOff>139853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156380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158490</xdr:rowOff>
    </xdr:from>
    <xdr:to>
      <xdr:col>41</xdr:col>
      <xdr:colOff>101600</xdr:colOff>
      <xdr:row>58</xdr:row>
      <xdr:rowOff>88640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79767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103660</xdr:rowOff>
    </xdr:from>
    <xdr:to>
      <xdr:col>36</xdr:col>
      <xdr:colOff>165100</xdr:colOff>
      <xdr:row>59</xdr:row>
      <xdr:rowOff>33810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24937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77574</xdr:rowOff>
    </xdr:from>
    <xdr:to>
      <xdr:col>55</xdr:col>
      <xdr:colOff>0</xdr:colOff>
      <xdr:row>77</xdr:row>
      <xdr:rowOff>150310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593424"/>
          <a:ext cx="838200" cy="7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77574</xdr:rowOff>
    </xdr:from>
    <xdr:to>
      <xdr:col>50</xdr:col>
      <xdr:colOff>114300</xdr:colOff>
      <xdr:row>75</xdr:row>
      <xdr:rowOff>122955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593424"/>
          <a:ext cx="889000" cy="38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122955</xdr:rowOff>
    </xdr:from>
    <xdr:to>
      <xdr:col>45</xdr:col>
      <xdr:colOff>177800</xdr:colOff>
      <xdr:row>78</xdr:row>
      <xdr:rowOff>71886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981705"/>
          <a:ext cx="889000" cy="4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71886</xdr:rowOff>
    </xdr:from>
    <xdr:to>
      <xdr:col>41</xdr:col>
      <xdr:colOff>50800</xdr:colOff>
      <xdr:row>79</xdr:row>
      <xdr:rowOff>10305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44986"/>
          <a:ext cx="8890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99510</xdr:rowOff>
    </xdr:from>
    <xdr:to>
      <xdr:col>55</xdr:col>
      <xdr:colOff>50800</xdr:colOff>
      <xdr:row>78</xdr:row>
      <xdr:rowOff>29660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122387</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26774</xdr:rowOff>
    </xdr:from>
    <xdr:to>
      <xdr:col>50</xdr:col>
      <xdr:colOff>165100</xdr:colOff>
      <xdr:row>73</xdr:row>
      <xdr:rowOff>128374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5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144901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39795" y="1231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72155</xdr:rowOff>
    </xdr:from>
    <xdr:to>
      <xdr:col>46</xdr:col>
      <xdr:colOff>38100</xdr:colOff>
      <xdr:row>76</xdr:row>
      <xdr:rowOff>2305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18832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2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21086</xdr:rowOff>
    </xdr:from>
    <xdr:to>
      <xdr:col>41</xdr:col>
      <xdr:colOff>101600</xdr:colOff>
      <xdr:row>78</xdr:row>
      <xdr:rowOff>122686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139213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1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130955</xdr:rowOff>
    </xdr:from>
    <xdr:to>
      <xdr:col>36</xdr:col>
      <xdr:colOff>165100</xdr:colOff>
      <xdr:row>79</xdr:row>
      <xdr:rowOff>61105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105783</xdr:rowOff>
    </xdr:from>
    <xdr:to>
      <xdr:col>55</xdr:col>
      <xdr:colOff>0</xdr:colOff>
      <xdr:row>98</xdr:row>
      <xdr:rowOff>125923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07883"/>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125923</xdr:rowOff>
    </xdr:from>
    <xdr:to>
      <xdr:col>50</xdr:col>
      <xdr:colOff>114300</xdr:colOff>
      <xdr:row>98</xdr:row>
      <xdr:rowOff>166111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2802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166111</xdr:rowOff>
    </xdr:from>
    <xdr:to>
      <xdr:col>45</xdr:col>
      <xdr:colOff>177800</xdr:colOff>
      <xdr:row>99</xdr:row>
      <xdr:rowOff>16583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68211"/>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171163</xdr:rowOff>
    </xdr:from>
    <xdr:to>
      <xdr:col>41</xdr:col>
      <xdr:colOff>50800</xdr:colOff>
      <xdr:row>99</xdr:row>
      <xdr:rowOff>16583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73263"/>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54983</xdr:rowOff>
    </xdr:from>
    <xdr:to>
      <xdr:col>55</xdr:col>
      <xdr:colOff>50800</xdr:colOff>
      <xdr:row>98</xdr:row>
      <xdr:rowOff>156583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141360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75123</xdr:rowOff>
    </xdr:from>
    <xdr:to>
      <xdr:col>50</xdr:col>
      <xdr:colOff>165100</xdr:colOff>
      <xdr:row>99</xdr:row>
      <xdr:rowOff>5273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115311</xdr:rowOff>
    </xdr:from>
    <xdr:to>
      <xdr:col>46</xdr:col>
      <xdr:colOff>38100</xdr:colOff>
      <xdr:row>99</xdr:row>
      <xdr:rowOff>45461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36588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1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137233</xdr:rowOff>
    </xdr:from>
    <xdr:to>
      <xdr:col>41</xdr:col>
      <xdr:colOff>101600</xdr:colOff>
      <xdr:row>99</xdr:row>
      <xdr:rowOff>67383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58510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120363</xdr:rowOff>
    </xdr:from>
    <xdr:to>
      <xdr:col>36</xdr:col>
      <xdr:colOff>165100</xdr:colOff>
      <xdr:row>99</xdr:row>
      <xdr:rowOff>50513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41640</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1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92746</xdr:rowOff>
    </xdr:from>
    <xdr:to>
      <xdr:col>85</xdr:col>
      <xdr:colOff>127000</xdr:colOff>
      <xdr:row>77</xdr:row>
      <xdr:rowOff>94231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9439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89226</xdr:rowOff>
    </xdr:from>
    <xdr:to>
      <xdr:col>81</xdr:col>
      <xdr:colOff>50800</xdr:colOff>
      <xdr:row>77</xdr:row>
      <xdr:rowOff>94231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90876"/>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85461</xdr:rowOff>
    </xdr:from>
    <xdr:to>
      <xdr:col>76</xdr:col>
      <xdr:colOff>114300</xdr:colOff>
      <xdr:row>77</xdr:row>
      <xdr:rowOff>89226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87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85461</xdr:rowOff>
    </xdr:from>
    <xdr:to>
      <xdr:col>71</xdr:col>
      <xdr:colOff>177800</xdr:colOff>
      <xdr:row>77</xdr:row>
      <xdr:rowOff>92943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87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41946</xdr:rowOff>
    </xdr:from>
    <xdr:to>
      <xdr:col>85</xdr:col>
      <xdr:colOff>177800</xdr:colOff>
      <xdr:row>77</xdr:row>
      <xdr:rowOff>143546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128323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43431</xdr:rowOff>
    </xdr:from>
    <xdr:to>
      <xdr:col>81</xdr:col>
      <xdr:colOff>101600</xdr:colOff>
      <xdr:row>77</xdr:row>
      <xdr:rowOff>145031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4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136158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3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38426</xdr:rowOff>
    </xdr:from>
    <xdr:to>
      <xdr:col>76</xdr:col>
      <xdr:colOff>165100</xdr:colOff>
      <xdr:row>77</xdr:row>
      <xdr:rowOff>140026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131153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34661</xdr:rowOff>
    </xdr:from>
    <xdr:to>
      <xdr:col>72</xdr:col>
      <xdr:colOff>38100</xdr:colOff>
      <xdr:row>77</xdr:row>
      <xdr:rowOff>136261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3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127388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2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42143</xdr:rowOff>
    </xdr:from>
    <xdr:to>
      <xdr:col>67</xdr:col>
      <xdr:colOff>101600</xdr:colOff>
      <xdr:row>77</xdr:row>
      <xdr:rowOff>143743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134870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153339</xdr:rowOff>
    </xdr:from>
    <xdr:to>
      <xdr:col>85</xdr:col>
      <xdr:colOff>127000</xdr:colOff>
      <xdr:row>99</xdr:row>
      <xdr:rowOff>28456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55439"/>
          <a:ext cx="8382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20324</xdr:rowOff>
    </xdr:from>
    <xdr:to>
      <xdr:col>81</xdr:col>
      <xdr:colOff>50800</xdr:colOff>
      <xdr:row>99</xdr:row>
      <xdr:rowOff>28456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93874"/>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20324</xdr:rowOff>
    </xdr:from>
    <xdr:to>
      <xdr:col>76</xdr:col>
      <xdr:colOff>114300</xdr:colOff>
      <xdr:row>99</xdr:row>
      <xdr:rowOff>26749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93874"/>
          <a:ext cx="889000" cy="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24006</xdr:rowOff>
    </xdr:from>
    <xdr:to>
      <xdr:col>71</xdr:col>
      <xdr:colOff>177800</xdr:colOff>
      <xdr:row>99</xdr:row>
      <xdr:rowOff>26749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975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102539</xdr:rowOff>
    </xdr:from>
    <xdr:to>
      <xdr:col>85</xdr:col>
      <xdr:colOff>177800</xdr:colOff>
      <xdr:row>99</xdr:row>
      <xdr:rowOff>32689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0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17466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149106</xdr:rowOff>
    </xdr:from>
    <xdr:to>
      <xdr:col>81</xdr:col>
      <xdr:colOff>101600</xdr:colOff>
      <xdr:row>99</xdr:row>
      <xdr:rowOff>79256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70383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140974</xdr:rowOff>
    </xdr:from>
    <xdr:to>
      <xdr:col>76</xdr:col>
      <xdr:colOff>165100</xdr:colOff>
      <xdr:row>99</xdr:row>
      <xdr:rowOff>71124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62251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147399</xdr:rowOff>
    </xdr:from>
    <xdr:to>
      <xdr:col>72</xdr:col>
      <xdr:colOff>38100</xdr:colOff>
      <xdr:row>99</xdr:row>
      <xdr:rowOff>77549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68676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144656</xdr:rowOff>
    </xdr:from>
    <xdr:to>
      <xdr:col>67</xdr:col>
      <xdr:colOff>101600</xdr:colOff>
      <xdr:row>99</xdr:row>
      <xdr:rowOff>74806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4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65933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133939</xdr:rowOff>
    </xdr:from>
    <xdr:to>
      <xdr:col>116</xdr:col>
      <xdr:colOff>63500</xdr:colOff>
      <xdr:row>38</xdr:row>
      <xdr:rowOff>135220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49039"/>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135220</xdr:rowOff>
    </xdr:from>
    <xdr:to>
      <xdr:col>111</xdr:col>
      <xdr:colOff>177800</xdr:colOff>
      <xdr:row>38</xdr:row>
      <xdr:rowOff>138877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5032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130465</xdr:rowOff>
    </xdr:from>
    <xdr:to>
      <xdr:col>107</xdr:col>
      <xdr:colOff>50800</xdr:colOff>
      <xdr:row>38</xdr:row>
      <xdr:rowOff>138877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5565"/>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128818</xdr:rowOff>
    </xdr:from>
    <xdr:to>
      <xdr:col>102</xdr:col>
      <xdr:colOff>114300</xdr:colOff>
      <xdr:row>38</xdr:row>
      <xdr:rowOff>130465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43918"/>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83139</xdr:rowOff>
    </xdr:from>
    <xdr:to>
      <xdr:col>116</xdr:col>
      <xdr:colOff>114300</xdr:colOff>
      <xdr:row>39</xdr:row>
      <xdr:rowOff>13289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169516</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3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84420</xdr:rowOff>
    </xdr:from>
    <xdr:to>
      <xdr:col>112</xdr:col>
      <xdr:colOff>38100</xdr:colOff>
      <xdr:row>39</xdr:row>
      <xdr:rowOff>14570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5697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88077</xdr:rowOff>
    </xdr:from>
    <xdr:to>
      <xdr:col>107</xdr:col>
      <xdr:colOff>101600</xdr:colOff>
      <xdr:row>39</xdr:row>
      <xdr:rowOff>18227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9354</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5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79665</xdr:rowOff>
    </xdr:from>
    <xdr:to>
      <xdr:col>102</xdr:col>
      <xdr:colOff>165100</xdr:colOff>
      <xdr:row>39</xdr:row>
      <xdr:rowOff>9815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942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78018</xdr:rowOff>
    </xdr:from>
    <xdr:to>
      <xdr:col>98</xdr:col>
      <xdr:colOff>38100</xdr:colOff>
      <xdr:row>39</xdr:row>
      <xdr:rowOff>8168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170745</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85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38136</xdr:rowOff>
    </xdr:from>
    <xdr:to>
      <xdr:col>116</xdr:col>
      <xdr:colOff>63500</xdr:colOff>
      <xdr:row>59</xdr:row>
      <xdr:rowOff>39084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3686"/>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39084</xdr:rowOff>
    </xdr:from>
    <xdr:to>
      <xdr:col>111</xdr:col>
      <xdr:colOff>177800</xdr:colOff>
      <xdr:row>59</xdr:row>
      <xdr:rowOff>40390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5463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40390</xdr:rowOff>
    </xdr:from>
    <xdr:to>
      <xdr:col>107</xdr:col>
      <xdr:colOff>50800</xdr:colOff>
      <xdr:row>59</xdr:row>
      <xdr:rowOff>41467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594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41467</xdr:rowOff>
    </xdr:from>
    <xdr:to>
      <xdr:col>102</xdr:col>
      <xdr:colOff>114300</xdr:colOff>
      <xdr:row>59</xdr:row>
      <xdr:rowOff>42349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5701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158786</xdr:rowOff>
    </xdr:from>
    <xdr:to>
      <xdr:col>116</xdr:col>
      <xdr:colOff>114300</xdr:colOff>
      <xdr:row>59</xdr:row>
      <xdr:rowOff>88936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73713</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159734</xdr:rowOff>
    </xdr:from>
    <xdr:to>
      <xdr:col>112</xdr:col>
      <xdr:colOff>38100</xdr:colOff>
      <xdr:row>59</xdr:row>
      <xdr:rowOff>89884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81011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161040</xdr:rowOff>
    </xdr:from>
    <xdr:to>
      <xdr:col>107</xdr:col>
      <xdr:colOff>101600</xdr:colOff>
      <xdr:row>59</xdr:row>
      <xdr:rowOff>91190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82317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162117</xdr:rowOff>
    </xdr:from>
    <xdr:to>
      <xdr:col>102</xdr:col>
      <xdr:colOff>165100</xdr:colOff>
      <xdr:row>59</xdr:row>
      <xdr:rowOff>92267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83394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162999</xdr:rowOff>
    </xdr:from>
    <xdr:to>
      <xdr:col>98</xdr:col>
      <xdr:colOff>38100</xdr:colOff>
      <xdr:row>59</xdr:row>
      <xdr:rowOff>93149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84276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42757</xdr:rowOff>
    </xdr:from>
    <xdr:to>
      <xdr:col>116</xdr:col>
      <xdr:colOff>63500</xdr:colOff>
      <xdr:row>78</xdr:row>
      <xdr:rowOff>51983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15857"/>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91905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5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51983</xdr:rowOff>
    </xdr:from>
    <xdr:to>
      <xdr:col>111</xdr:col>
      <xdr:colOff>177800</xdr:colOff>
      <xdr:row>78</xdr:row>
      <xdr:rowOff>76476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73847</xdr:rowOff>
    </xdr:from>
    <xdr:to>
      <xdr:col>107</xdr:col>
      <xdr:colOff>50800</xdr:colOff>
      <xdr:row>78</xdr:row>
      <xdr:rowOff>76476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4694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131279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73847</xdr:rowOff>
    </xdr:from>
    <xdr:to>
      <xdr:col>102</xdr:col>
      <xdr:colOff>114300</xdr:colOff>
      <xdr:row>78</xdr:row>
      <xdr:rowOff>96935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46947"/>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119604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163407</xdr:rowOff>
    </xdr:from>
    <xdr:to>
      <xdr:col>116</xdr:col>
      <xdr:colOff>114300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141834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1183</xdr:rowOff>
    </xdr:from>
    <xdr:to>
      <xdr:col>112</xdr:col>
      <xdr:colOff>38100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25676</xdr:rowOff>
    </xdr:from>
    <xdr:to>
      <xdr:col>107</xdr:col>
      <xdr:colOff>101600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23047</xdr:rowOff>
    </xdr:from>
    <xdr:to>
      <xdr:col>102</xdr:col>
      <xdr:colOff>165100</xdr:colOff>
      <xdr:row>78</xdr:row>
      <xdr:rowOff>124647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46135</xdr:rowOff>
    </xdr:from>
    <xdr:to>
      <xdr:col>98</xdr:col>
      <xdr:colOff>38100</xdr:colOff>
      <xdr:row>78</xdr:row>
      <xdr:rowOff>147735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138862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人件費に対する住民一人当たりのコストは、類似団体平均と比較して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千円ほど低い。ラスパイレス指数は類似団体平均より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ポイント下回っている。人口千人当たりの職員数が</a:t>
          </a:r>
          <a:r>
            <a:rPr kumimoji="1" lang="en-US" altLang="ja-JP" sz="1100">
              <a:solidFill>
                <a:schemeClr val="dk1"/>
              </a:solidFill>
              <a:effectLst/>
              <a:latin typeface="+mn-lt"/>
              <a:ea typeface="+mn-ea"/>
              <a:cs typeface="+mn-cs"/>
            </a:rPr>
            <a:t>7.68</a:t>
          </a:r>
          <a:r>
            <a:rPr kumimoji="1" lang="ja-JP" altLang="ja-JP" sz="1100">
              <a:solidFill>
                <a:schemeClr val="dk1"/>
              </a:solidFill>
              <a:effectLst/>
              <a:latin typeface="+mn-lt"/>
              <a:ea typeface="+mn-ea"/>
              <a:cs typeface="+mn-cs"/>
            </a:rPr>
            <a:t>人と少ないことが要因である。</a:t>
          </a:r>
          <a:endParaRPr lang="ja-JP" altLang="ja-JP" sz="1400">
            <a:effectLst/>
          </a:endParaRPr>
        </a:p>
        <a:p>
          <a:r>
            <a:rPr kumimoji="1" lang="ja-JP" altLang="ja-JP" sz="1100">
              <a:solidFill>
                <a:schemeClr val="dk1"/>
              </a:solidFill>
              <a:effectLst/>
              <a:latin typeface="+mn-lt"/>
              <a:ea typeface="+mn-ea"/>
              <a:cs typeface="+mn-cs"/>
            </a:rPr>
            <a:t>　扶助費では義務負担がある制度への支出のほか、地方単独事業に係る負担も多額であることから、類似団体平均より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千円ほどコストがかかっている。</a:t>
          </a:r>
          <a:endParaRPr lang="ja-JP" altLang="ja-JP" sz="1400">
            <a:effectLst/>
          </a:endParaRPr>
        </a:p>
        <a:p>
          <a:r>
            <a:rPr kumimoji="1" lang="ja-JP" altLang="ja-JP" sz="1100">
              <a:solidFill>
                <a:schemeClr val="dk1"/>
              </a:solidFill>
              <a:effectLst/>
              <a:latin typeface="+mn-lt"/>
              <a:ea typeface="+mn-ea"/>
              <a:cs typeface="+mn-cs"/>
            </a:rPr>
            <a:t>　同じ義務的経費である公債費では、類似団体平均の半分以下のコストである。新規発行債の抑制により地方債現在高が減っており、これに伴い元利償還金が減少している。</a:t>
          </a:r>
          <a:endParaRPr lang="ja-JP" altLang="ja-JP" sz="1400">
            <a:effectLst/>
          </a:endParaRPr>
        </a:p>
        <a:p>
          <a:r>
            <a:rPr kumimoji="1" lang="ja-JP" altLang="ja-JP" sz="1100">
              <a:solidFill>
                <a:schemeClr val="dk1"/>
              </a:solidFill>
              <a:effectLst/>
              <a:latin typeface="+mn-lt"/>
              <a:ea typeface="+mn-ea"/>
              <a:cs typeface="+mn-cs"/>
            </a:rPr>
            <a:t>　　普通建設事業費は平成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校に統合する事業が</a:t>
          </a:r>
          <a:r>
            <a:rPr kumimoji="1" lang="ja-JP" altLang="en-US" sz="1100">
              <a:solidFill>
                <a:schemeClr val="dk1"/>
              </a:solidFill>
              <a:effectLst/>
              <a:latin typeface="+mn-lt"/>
              <a:ea typeface="+mn-ea"/>
              <a:cs typeface="+mn-cs"/>
            </a:rPr>
            <a:t>、小学校開校と</a:t>
          </a:r>
          <a:r>
            <a:rPr kumimoji="1" lang="ja-JP" altLang="ja-JP" sz="1100">
              <a:solidFill>
                <a:schemeClr val="dk1"/>
              </a:solidFill>
              <a:effectLst/>
              <a:latin typeface="+mn-lt"/>
              <a:ea typeface="+mn-ea"/>
              <a:cs typeface="+mn-cs"/>
            </a:rPr>
            <a:t>学校給食センター</a:t>
          </a:r>
          <a:r>
            <a:rPr kumimoji="1" lang="ja-JP" altLang="en-US" sz="1100">
              <a:solidFill>
                <a:schemeClr val="dk1"/>
              </a:solidFill>
              <a:effectLst/>
              <a:latin typeface="+mn-lt"/>
              <a:ea typeface="+mn-ea"/>
              <a:cs typeface="+mn-cs"/>
            </a:rPr>
            <a:t>の稼働により</a:t>
          </a:r>
          <a:r>
            <a:rPr kumimoji="1" lang="en-US" altLang="ja-JP" sz="1100">
              <a:solidFill>
                <a:schemeClr val="dk1"/>
              </a:solidFill>
              <a:effectLst/>
              <a:latin typeface="+mn-lt"/>
              <a:ea typeface="+mn-ea"/>
              <a:cs typeface="+mn-cs"/>
            </a:rPr>
            <a:t>199</a:t>
          </a:r>
          <a:r>
            <a:rPr kumimoji="1" lang="ja-JP" altLang="en-US" sz="1100">
              <a:solidFill>
                <a:schemeClr val="dk1"/>
              </a:solidFill>
              <a:effectLst/>
              <a:latin typeface="+mn-lt"/>
              <a:ea typeface="+mn-ea"/>
              <a:cs typeface="+mn-cs"/>
            </a:rPr>
            <a:t>千円の大幅な減少となった。</a:t>
          </a:r>
          <a:endParaRPr lang="ja-JP" altLang="ja-JP" sz="1400">
            <a:effectLst/>
          </a:endParaRPr>
        </a:p>
        <a:p>
          <a:r>
            <a:rPr kumimoji="1" lang="ja-JP" altLang="ja-JP" sz="1100">
              <a:solidFill>
                <a:schemeClr val="dk1"/>
              </a:solidFill>
              <a:effectLst/>
              <a:latin typeface="+mn-lt"/>
              <a:ea typeface="+mn-ea"/>
              <a:cs typeface="+mn-cs"/>
            </a:rPr>
            <a:t>　物件費については行財政改革によりコストは低く抑えられている。</a:t>
          </a:r>
          <a:endParaRPr lang="ja-JP" altLang="ja-JP" sz="1400">
            <a:effectLst/>
          </a:endParaRPr>
        </a:p>
        <a:p>
          <a:r>
            <a:rPr kumimoji="1" lang="ja-JP" altLang="ja-JP" sz="1100">
              <a:solidFill>
                <a:schemeClr val="dk1"/>
              </a:solidFill>
              <a:effectLst/>
              <a:latin typeface="+mn-lt"/>
              <a:ea typeface="+mn-ea"/>
              <a:cs typeface="+mn-cs"/>
            </a:rPr>
            <a:t>　補助費等</a:t>
          </a:r>
          <a:r>
            <a:rPr kumimoji="1" lang="ja-JP" altLang="en-US" sz="1100">
              <a:solidFill>
                <a:schemeClr val="dk1"/>
              </a:solidFill>
              <a:effectLst/>
              <a:latin typeface="+mn-lt"/>
              <a:ea typeface="+mn-ea"/>
              <a:cs typeface="+mn-cs"/>
            </a:rPr>
            <a:t>については、新型コロナウイルス感染症対策の特別定額給付金により大幅な増となっている。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119779</xdr:rowOff>
    </xdr:from>
    <xdr:to>
      <xdr:col>24</xdr:col>
      <xdr:colOff>63500</xdr:colOff>
      <xdr:row>37</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1979"/>
          <a:ext cx="8382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119779</xdr:rowOff>
    </xdr:from>
    <xdr:to>
      <xdr:col>19</xdr:col>
      <xdr:colOff>177800</xdr:colOff>
      <xdr:row>37</xdr:row>
      <xdr:rowOff>7765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197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5479</xdr:rowOff>
    </xdr:from>
    <xdr:to>
      <xdr:col>15</xdr:col>
      <xdr:colOff>50800</xdr:colOff>
      <xdr:row>37</xdr:row>
      <xdr:rowOff>7765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9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5479</xdr:rowOff>
    </xdr:from>
    <xdr:to>
      <xdr:col>10</xdr:col>
      <xdr:colOff>114300</xdr:colOff>
      <xdr:row>37</xdr:row>
      <xdr:rowOff>47934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4912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5624</xdr:rowOff>
    </xdr:from>
    <xdr:to>
      <xdr:col>24</xdr:col>
      <xdr:colOff>114300</xdr:colOff>
      <xdr:row>37</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68979</xdr:rowOff>
    </xdr:from>
    <xdr:to>
      <xdr:col>20</xdr:col>
      <xdr:colOff>38100</xdr:colOff>
      <xdr:row>36</xdr:row>
      <xdr:rowOff>170579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161706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128415</xdr:rowOff>
    </xdr:from>
    <xdr:to>
      <xdr:col>15</xdr:col>
      <xdr:colOff>101600</xdr:colOff>
      <xdr:row>37</xdr:row>
      <xdr:rowOff>58565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49692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126129</xdr:rowOff>
    </xdr:from>
    <xdr:to>
      <xdr:col>10</xdr:col>
      <xdr:colOff>165100</xdr:colOff>
      <xdr:row>37</xdr:row>
      <xdr:rowOff>56279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47406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168584</xdr:rowOff>
    </xdr:from>
    <xdr:to>
      <xdr:col>6</xdr:col>
      <xdr:colOff>38100</xdr:colOff>
      <xdr:row>37</xdr:row>
      <xdr:rowOff>98734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89861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79633</xdr:rowOff>
    </xdr:from>
    <xdr:to>
      <xdr:col>24</xdr:col>
      <xdr:colOff>63500</xdr:colOff>
      <xdr:row>58</xdr:row>
      <xdr:rowOff>122648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52283"/>
          <a:ext cx="8382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122648</xdr:rowOff>
    </xdr:from>
    <xdr:to>
      <xdr:col>19</xdr:col>
      <xdr:colOff>177800</xdr:colOff>
      <xdr:row>58</xdr:row>
      <xdr:rowOff>128634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6748"/>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126904</xdr:rowOff>
    </xdr:from>
    <xdr:to>
      <xdr:col>15</xdr:col>
      <xdr:colOff>50800</xdr:colOff>
      <xdr:row>58</xdr:row>
      <xdr:rowOff>128634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100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126904</xdr:rowOff>
    </xdr:from>
    <xdr:to>
      <xdr:col>10</xdr:col>
      <xdr:colOff>114300</xdr:colOff>
      <xdr:row>58</xdr:row>
      <xdr:rowOff>127556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1004"/>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28833</xdr:rowOff>
    </xdr:from>
    <xdr:to>
      <xdr:col>24</xdr:col>
      <xdr:colOff>114300</xdr:colOff>
      <xdr:row>57</xdr:row>
      <xdr:rowOff>130433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115210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71848</xdr:rowOff>
    </xdr:from>
    <xdr:to>
      <xdr:col>20</xdr:col>
      <xdr:colOff>38100</xdr:colOff>
      <xdr:row>59</xdr:row>
      <xdr:rowOff>1998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164575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77834</xdr:rowOff>
    </xdr:from>
    <xdr:to>
      <xdr:col>15</xdr:col>
      <xdr:colOff>101600</xdr:colOff>
      <xdr:row>59</xdr:row>
      <xdr:rowOff>7984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76104</xdr:rowOff>
    </xdr:from>
    <xdr:to>
      <xdr:col>10</xdr:col>
      <xdr:colOff>165100</xdr:colOff>
      <xdr:row>59</xdr:row>
      <xdr:rowOff>6254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168831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76756</xdr:rowOff>
    </xdr:from>
    <xdr:to>
      <xdr:col>6</xdr:col>
      <xdr:colOff>38100</xdr:colOff>
      <xdr:row>59</xdr:row>
      <xdr:rowOff>6906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16996</xdr:rowOff>
    </xdr:from>
    <xdr:to>
      <xdr:col>24</xdr:col>
      <xdr:colOff>63500</xdr:colOff>
      <xdr:row>76</xdr:row>
      <xdr:rowOff>46442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75746"/>
          <a:ext cx="8382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46442</xdr:rowOff>
    </xdr:from>
    <xdr:to>
      <xdr:col>19</xdr:col>
      <xdr:colOff>177800</xdr:colOff>
      <xdr:row>77</xdr:row>
      <xdr:rowOff>49969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154939</xdr:rowOff>
    </xdr:from>
    <xdr:to>
      <xdr:col>15</xdr:col>
      <xdr:colOff>50800</xdr:colOff>
      <xdr:row>77</xdr:row>
      <xdr:rowOff>49969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85139"/>
          <a:ext cx="889000" cy="6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154939</xdr:rowOff>
    </xdr:from>
    <xdr:to>
      <xdr:col>10</xdr:col>
      <xdr:colOff>114300</xdr:colOff>
      <xdr:row>76</xdr:row>
      <xdr:rowOff>164432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85139"/>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137646</xdr:rowOff>
    </xdr:from>
    <xdr:to>
      <xdr:col>24</xdr:col>
      <xdr:colOff>114300</xdr:colOff>
      <xdr:row>75</xdr:row>
      <xdr:rowOff>67796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160523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7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167092</xdr:rowOff>
    </xdr:from>
    <xdr:to>
      <xdr:col>20</xdr:col>
      <xdr:colOff>38100</xdr:colOff>
      <xdr:row>76</xdr:row>
      <xdr:rowOff>97242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113769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170619</xdr:rowOff>
    </xdr:from>
    <xdr:to>
      <xdr:col>15</xdr:col>
      <xdr:colOff>101600</xdr:colOff>
      <xdr:row>77</xdr:row>
      <xdr:rowOff>100769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91896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104139</xdr:rowOff>
    </xdr:from>
    <xdr:to>
      <xdr:col>10</xdr:col>
      <xdr:colOff>165100</xdr:colOff>
      <xdr:row>77</xdr:row>
      <xdr:rowOff>34289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113632</xdr:rowOff>
    </xdr:from>
    <xdr:to>
      <xdr:col>6</xdr:col>
      <xdr:colOff>38100</xdr:colOff>
      <xdr:row>77</xdr:row>
      <xdr:rowOff>43782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34909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3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111086</xdr:rowOff>
    </xdr:from>
    <xdr:to>
      <xdr:col>24</xdr:col>
      <xdr:colOff>63500</xdr:colOff>
      <xdr:row>97</xdr:row>
      <xdr:rowOff>61526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70286"/>
          <a:ext cx="8382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61526</xdr:rowOff>
    </xdr:from>
    <xdr:to>
      <xdr:col>19</xdr:col>
      <xdr:colOff>177800</xdr:colOff>
      <xdr:row>97</xdr:row>
      <xdr:rowOff>76972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92176"/>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76972</xdr:rowOff>
    </xdr:from>
    <xdr:to>
      <xdr:col>15</xdr:col>
      <xdr:colOff>50800</xdr:colOff>
      <xdr:row>97</xdr:row>
      <xdr:rowOff>104953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7622"/>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104953</xdr:rowOff>
    </xdr:from>
    <xdr:to>
      <xdr:col>10</xdr:col>
      <xdr:colOff>114300</xdr:colOff>
      <xdr:row>97</xdr:row>
      <xdr:rowOff>117236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35603"/>
          <a:ext cx="889000" cy="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60286</xdr:rowOff>
    </xdr:from>
    <xdr:to>
      <xdr:col>24</xdr:col>
      <xdr:colOff>114300</xdr:colOff>
      <xdr:row>96</xdr:row>
      <xdr:rowOff>161886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38713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10726</xdr:rowOff>
    </xdr:from>
    <xdr:to>
      <xdr:col>20</xdr:col>
      <xdr:colOff>38100</xdr:colOff>
      <xdr:row>97</xdr:row>
      <xdr:rowOff>112326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103453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26172</xdr:rowOff>
    </xdr:from>
    <xdr:to>
      <xdr:col>15</xdr:col>
      <xdr:colOff>101600</xdr:colOff>
      <xdr:row>97</xdr:row>
      <xdr:rowOff>127772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118899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54153</xdr:rowOff>
    </xdr:from>
    <xdr:to>
      <xdr:col>10</xdr:col>
      <xdr:colOff>165100</xdr:colOff>
      <xdr:row>97</xdr:row>
      <xdr:rowOff>155753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146880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66436</xdr:rowOff>
    </xdr:from>
    <xdr:to>
      <xdr:col>6</xdr:col>
      <xdr:colOff>38100</xdr:colOff>
      <xdr:row>97</xdr:row>
      <xdr:rowOff>168036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159163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148657</xdr:rowOff>
    </xdr:from>
    <xdr:to>
      <xdr:col>55</xdr:col>
      <xdr:colOff>0</xdr:colOff>
      <xdr:row>57</xdr:row>
      <xdr:rowOff>168193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1307"/>
          <a:ext cx="8382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104921</xdr:rowOff>
    </xdr:from>
    <xdr:to>
      <xdr:col>50</xdr:col>
      <xdr:colOff>114300</xdr:colOff>
      <xdr:row>57</xdr:row>
      <xdr:rowOff>148657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30745</xdr:rowOff>
    </xdr:from>
    <xdr:to>
      <xdr:col>45</xdr:col>
      <xdr:colOff>177800</xdr:colOff>
      <xdr:row>57</xdr:row>
      <xdr:rowOff>104921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03395"/>
          <a:ext cx="889000" cy="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30745</xdr:rowOff>
    </xdr:from>
    <xdr:to>
      <xdr:col>41</xdr:col>
      <xdr:colOff>50800</xdr:colOff>
      <xdr:row>57</xdr:row>
      <xdr:rowOff>158084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03395"/>
          <a:ext cx="889000" cy="1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117393</xdr:rowOff>
    </xdr:from>
    <xdr:to>
      <xdr:col>55</xdr:col>
      <xdr:colOff>50800</xdr:colOff>
      <xdr:row>58</xdr:row>
      <xdr:rowOff>47543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32320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0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97857</xdr:rowOff>
    </xdr:from>
    <xdr:to>
      <xdr:col>50</xdr:col>
      <xdr:colOff>165100</xdr:colOff>
      <xdr:row>58</xdr:row>
      <xdr:rowOff>28007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19134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54121</xdr:rowOff>
    </xdr:from>
    <xdr:to>
      <xdr:col>46</xdr:col>
      <xdr:colOff>38100</xdr:colOff>
      <xdr:row>57</xdr:row>
      <xdr:rowOff>155721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146848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151395</xdr:rowOff>
    </xdr:from>
    <xdr:to>
      <xdr:col>41</xdr:col>
      <xdr:colOff>101600</xdr:colOff>
      <xdr:row>57</xdr:row>
      <xdr:rowOff>81545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72672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4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107284</xdr:rowOff>
    </xdr:from>
    <xdr:to>
      <xdr:col>36</xdr:col>
      <xdr:colOff>165100</xdr:colOff>
      <xdr:row>58</xdr:row>
      <xdr:rowOff>37434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28561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67115</xdr:rowOff>
    </xdr:from>
    <xdr:to>
      <xdr:col>55</xdr:col>
      <xdr:colOff>0</xdr:colOff>
      <xdr:row>78</xdr:row>
      <xdr:rowOff>148947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40215"/>
          <a:ext cx="8382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67115</xdr:rowOff>
    </xdr:from>
    <xdr:to>
      <xdr:col>50</xdr:col>
      <xdr:colOff>114300</xdr:colOff>
      <xdr:row>79</xdr:row>
      <xdr:rowOff>3122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151959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3122</xdr:rowOff>
    </xdr:from>
    <xdr:to>
      <xdr:col>45</xdr:col>
      <xdr:colOff>177800</xdr:colOff>
      <xdr:row>79</xdr:row>
      <xdr:rowOff>13402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47672"/>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13402</xdr:rowOff>
    </xdr:from>
    <xdr:to>
      <xdr:col>41</xdr:col>
      <xdr:colOff>50800</xdr:colOff>
      <xdr:row>79</xdr:row>
      <xdr:rowOff>14385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795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98147</xdr:rowOff>
    </xdr:from>
    <xdr:to>
      <xdr:col>55</xdr:col>
      <xdr:colOff>50800</xdr:colOff>
      <xdr:row>79</xdr:row>
      <xdr:rowOff>28297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16315</xdr:rowOff>
    </xdr:from>
    <xdr:to>
      <xdr:col>50</xdr:col>
      <xdr:colOff>165100</xdr:colOff>
      <xdr:row>78</xdr:row>
      <xdr:rowOff>117915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134442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123772</xdr:rowOff>
    </xdr:from>
    <xdr:to>
      <xdr:col>46</xdr:col>
      <xdr:colOff>38100</xdr:colOff>
      <xdr:row>79</xdr:row>
      <xdr:rowOff>53922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134052</xdr:rowOff>
    </xdr:from>
    <xdr:to>
      <xdr:col>41</xdr:col>
      <xdr:colOff>101600</xdr:colOff>
      <xdr:row>79</xdr:row>
      <xdr:rowOff>64202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55329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135035</xdr:rowOff>
    </xdr:from>
    <xdr:to>
      <xdr:col>36</xdr:col>
      <xdr:colOff>165100</xdr:colOff>
      <xdr:row>79</xdr:row>
      <xdr:rowOff>65185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56312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39157</xdr:rowOff>
    </xdr:from>
    <xdr:to>
      <xdr:col>55</xdr:col>
      <xdr:colOff>0</xdr:colOff>
      <xdr:row>97</xdr:row>
      <xdr:rowOff>102992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9807"/>
          <a:ext cx="838200" cy="6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39157</xdr:rowOff>
    </xdr:from>
    <xdr:to>
      <xdr:col>50</xdr:col>
      <xdr:colOff>114300</xdr:colOff>
      <xdr:row>97</xdr:row>
      <xdr:rowOff>131228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69807"/>
          <a:ext cx="889000" cy="9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126419</xdr:rowOff>
    </xdr:from>
    <xdr:to>
      <xdr:col>45</xdr:col>
      <xdr:colOff>177800</xdr:colOff>
      <xdr:row>97</xdr:row>
      <xdr:rowOff>131228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757069"/>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126419</xdr:rowOff>
    </xdr:from>
    <xdr:to>
      <xdr:col>41</xdr:col>
      <xdr:colOff>50800</xdr:colOff>
      <xdr:row>97</xdr:row>
      <xdr:rowOff>137030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57069"/>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52192</xdr:rowOff>
    </xdr:from>
    <xdr:to>
      <xdr:col>55</xdr:col>
      <xdr:colOff>50800</xdr:colOff>
      <xdr:row>97</xdr:row>
      <xdr:rowOff>153792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138569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159807</xdr:rowOff>
    </xdr:from>
    <xdr:to>
      <xdr:col>50</xdr:col>
      <xdr:colOff>165100</xdr:colOff>
      <xdr:row>97</xdr:row>
      <xdr:rowOff>89957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81084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80428</xdr:rowOff>
    </xdr:from>
    <xdr:to>
      <xdr:col>46</xdr:col>
      <xdr:colOff>38100</xdr:colOff>
      <xdr:row>98</xdr:row>
      <xdr:rowOff>10578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75619</xdr:rowOff>
    </xdr:from>
    <xdr:to>
      <xdr:col>41</xdr:col>
      <xdr:colOff>101600</xdr:colOff>
      <xdr:row>98</xdr:row>
      <xdr:rowOff>5769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168346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86230</xdr:rowOff>
    </xdr:from>
    <xdr:to>
      <xdr:col>36</xdr:col>
      <xdr:colOff>165100</xdr:colOff>
      <xdr:row>98</xdr:row>
      <xdr:rowOff>16380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106792</xdr:rowOff>
    </xdr:from>
    <xdr:to>
      <xdr:col>85</xdr:col>
      <xdr:colOff>127000</xdr:colOff>
      <xdr:row>37</xdr:row>
      <xdr:rowOff>129935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0442"/>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129935</xdr:rowOff>
    </xdr:from>
    <xdr:to>
      <xdr:col>81</xdr:col>
      <xdr:colOff>50800</xdr:colOff>
      <xdr:row>37</xdr:row>
      <xdr:rowOff>149704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73585"/>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146732</xdr:rowOff>
    </xdr:from>
    <xdr:to>
      <xdr:col>76</xdr:col>
      <xdr:colOff>114300</xdr:colOff>
      <xdr:row>37</xdr:row>
      <xdr:rowOff>149704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9038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146732</xdr:rowOff>
    </xdr:from>
    <xdr:to>
      <xdr:col>71</xdr:col>
      <xdr:colOff>177800</xdr:colOff>
      <xdr:row>37</xdr:row>
      <xdr:rowOff>156758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9038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55992</xdr:rowOff>
    </xdr:from>
    <xdr:to>
      <xdr:col>85</xdr:col>
      <xdr:colOff>177800</xdr:colOff>
      <xdr:row>37</xdr:row>
      <xdr:rowOff>157592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34419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79135</xdr:rowOff>
    </xdr:from>
    <xdr:to>
      <xdr:col>81</xdr:col>
      <xdr:colOff>101600</xdr:colOff>
      <xdr:row>38</xdr:row>
      <xdr:rowOff>9285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98904</xdr:rowOff>
    </xdr:from>
    <xdr:to>
      <xdr:col>76</xdr:col>
      <xdr:colOff>165100</xdr:colOff>
      <xdr:row>38</xdr:row>
      <xdr:rowOff>29054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95932</xdr:rowOff>
    </xdr:from>
    <xdr:to>
      <xdr:col>72</xdr:col>
      <xdr:colOff>38100</xdr:colOff>
      <xdr:row>38</xdr:row>
      <xdr:rowOff>26082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17209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105958</xdr:rowOff>
    </xdr:from>
    <xdr:to>
      <xdr:col>67</xdr:col>
      <xdr:colOff>101600</xdr:colOff>
      <xdr:row>38</xdr:row>
      <xdr:rowOff>36108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27235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26939</xdr:rowOff>
    </xdr:from>
    <xdr:to>
      <xdr:col>85</xdr:col>
      <xdr:colOff>127000</xdr:colOff>
      <xdr:row>57</xdr:row>
      <xdr:rowOff>114257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770889"/>
          <a:ext cx="838200" cy="1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26939</xdr:rowOff>
    </xdr:from>
    <xdr:to>
      <xdr:col>81</xdr:col>
      <xdr:colOff>50800</xdr:colOff>
      <xdr:row>53</xdr:row>
      <xdr:rowOff>124605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770889"/>
          <a:ext cx="889000" cy="4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124605</xdr:rowOff>
    </xdr:from>
    <xdr:to>
      <xdr:col>76</xdr:col>
      <xdr:colOff>114300</xdr:colOff>
      <xdr:row>59</xdr:row>
      <xdr:rowOff>95321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11455"/>
          <a:ext cx="889000" cy="99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95321</xdr:rowOff>
    </xdr:from>
    <xdr:to>
      <xdr:col>71</xdr:col>
      <xdr:colOff>177800</xdr:colOff>
      <xdr:row>59</xdr:row>
      <xdr:rowOff>102553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210871"/>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63457</xdr:rowOff>
    </xdr:from>
    <xdr:to>
      <xdr:col>85</xdr:col>
      <xdr:colOff>177800</xdr:colOff>
      <xdr:row>57</xdr:row>
      <xdr:rowOff>165057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86334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147589</xdr:rowOff>
    </xdr:from>
    <xdr:to>
      <xdr:col>81</xdr:col>
      <xdr:colOff>101600</xdr:colOff>
      <xdr:row>51</xdr:row>
      <xdr:rowOff>77739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7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94266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4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73805</xdr:rowOff>
    </xdr:from>
    <xdr:to>
      <xdr:col>76</xdr:col>
      <xdr:colOff>165100</xdr:colOff>
      <xdr:row>54</xdr:row>
      <xdr:rowOff>3955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20482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89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44521</xdr:rowOff>
    </xdr:from>
    <xdr:to>
      <xdr:col>72</xdr:col>
      <xdr:colOff>38100</xdr:colOff>
      <xdr:row>59</xdr:row>
      <xdr:rowOff>146121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137248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51753</xdr:rowOff>
    </xdr:from>
    <xdr:to>
      <xdr:col>67</xdr:col>
      <xdr:colOff>101600</xdr:colOff>
      <xdr:row>59</xdr:row>
      <xdr:rowOff>153353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6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144480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92746</xdr:rowOff>
    </xdr:from>
    <xdr:to>
      <xdr:col>85</xdr:col>
      <xdr:colOff>127000</xdr:colOff>
      <xdr:row>97</xdr:row>
      <xdr:rowOff>94231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23396"/>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89226</xdr:rowOff>
    </xdr:from>
    <xdr:to>
      <xdr:col>81</xdr:col>
      <xdr:colOff>50800</xdr:colOff>
      <xdr:row>97</xdr:row>
      <xdr:rowOff>94231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9876"/>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85461</xdr:rowOff>
    </xdr:from>
    <xdr:to>
      <xdr:col>76</xdr:col>
      <xdr:colOff>114300</xdr:colOff>
      <xdr:row>97</xdr:row>
      <xdr:rowOff>89226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6111"/>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85461</xdr:rowOff>
    </xdr:from>
    <xdr:to>
      <xdr:col>71</xdr:col>
      <xdr:colOff>177800</xdr:colOff>
      <xdr:row>97</xdr:row>
      <xdr:rowOff>92943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16111"/>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41946</xdr:rowOff>
    </xdr:from>
    <xdr:to>
      <xdr:col>85</xdr:col>
      <xdr:colOff>177800</xdr:colOff>
      <xdr:row>97</xdr:row>
      <xdr:rowOff>143546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128323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43431</xdr:rowOff>
    </xdr:from>
    <xdr:to>
      <xdr:col>81</xdr:col>
      <xdr:colOff>101600</xdr:colOff>
      <xdr:row>97</xdr:row>
      <xdr:rowOff>145031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136158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38426</xdr:rowOff>
    </xdr:from>
    <xdr:to>
      <xdr:col>76</xdr:col>
      <xdr:colOff>165100</xdr:colOff>
      <xdr:row>97</xdr:row>
      <xdr:rowOff>140026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131153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34661</xdr:rowOff>
    </xdr:from>
    <xdr:to>
      <xdr:col>72</xdr:col>
      <xdr:colOff>38100</xdr:colOff>
      <xdr:row>97</xdr:row>
      <xdr:rowOff>136261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127388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42143</xdr:rowOff>
    </xdr:from>
    <xdr:to>
      <xdr:col>67</xdr:col>
      <xdr:colOff>101600</xdr:colOff>
      <xdr:row>97</xdr:row>
      <xdr:rowOff>143743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134870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大部分の目的別費目において類似団体平均を下回っており、類似団体と比較して人口に対する予算規模が小さいことが見て取れる。</a:t>
          </a:r>
          <a:endParaRPr lang="ja-JP" altLang="ja-JP" sz="1400">
            <a:effectLst/>
          </a:endParaRPr>
        </a:p>
        <a:p>
          <a:r>
            <a:rPr kumimoji="1" lang="ja-JP" altLang="ja-JP" sz="1100">
              <a:solidFill>
                <a:schemeClr val="dk1"/>
              </a:solidFill>
              <a:effectLst/>
              <a:latin typeface="+mn-lt"/>
              <a:ea typeface="+mn-ea"/>
              <a:cs typeface="+mn-cs"/>
            </a:rPr>
            <a:t>　議会費は県平均、全国平均と比較してコスト高だが、類似団体内では低く抑えられている。</a:t>
          </a:r>
          <a:endParaRPr lang="ja-JP" altLang="ja-JP" sz="1400">
            <a:effectLst/>
          </a:endParaRPr>
        </a:p>
        <a:p>
          <a:r>
            <a:rPr kumimoji="1" lang="ja-JP" altLang="ja-JP" sz="1100">
              <a:solidFill>
                <a:schemeClr val="dk1"/>
              </a:solidFill>
              <a:effectLst/>
              <a:latin typeface="+mn-lt"/>
              <a:ea typeface="+mn-ea"/>
              <a:cs typeface="+mn-cs"/>
            </a:rPr>
            <a:t>　衛生費は広域連合による病院運営が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年経過したことで、機器の更新や修繕の費用負担が増加することが予想される。今後は、これに伴う費用負担として緩やかに上昇する見込である。</a:t>
          </a:r>
          <a:endParaRPr lang="ja-JP" altLang="ja-JP" sz="14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a:t>
          </a:r>
          <a:r>
            <a:rPr kumimoji="1" lang="ja-JP" altLang="en-US" sz="1100">
              <a:solidFill>
                <a:schemeClr val="dk1"/>
              </a:solidFill>
              <a:effectLst/>
              <a:latin typeface="+mn-lt"/>
              <a:ea typeface="+mn-ea"/>
              <a:cs typeface="+mn-cs"/>
            </a:rPr>
            <a:t>において、小学校校舎と屋内運動場の完成により減少した。今後も</a:t>
          </a:r>
          <a:r>
            <a:rPr kumimoji="1" lang="ja-JP" altLang="ja-JP" sz="1100">
              <a:solidFill>
                <a:schemeClr val="dk1"/>
              </a:solidFill>
              <a:effectLst/>
              <a:latin typeface="+mn-lt"/>
              <a:ea typeface="+mn-ea"/>
              <a:cs typeface="+mn-cs"/>
            </a:rPr>
            <a:t>各項目において今まで以上の経費節減に努めていく。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a:t>
          </a:r>
          <a:r>
            <a:rPr kumimoji="1" lang="ja-JP" altLang="en-US" sz="1100">
              <a:solidFill>
                <a:schemeClr val="dk1"/>
              </a:solidFill>
              <a:effectLst/>
              <a:latin typeface="+mn-lt"/>
              <a:ea typeface="+mn-ea"/>
              <a:cs typeface="+mn-cs"/>
            </a:rPr>
            <a:t>し大幅に増加した。新型コロナウイルス感染症の影響により、予定していた事業が出来なかったためである。</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実質収支は前年度と比較すると</a:t>
          </a:r>
          <a:r>
            <a:rPr kumimoji="1" lang="ja-JP" altLang="en-US" sz="1100">
              <a:solidFill>
                <a:schemeClr val="dk1"/>
              </a:solidFill>
              <a:effectLst/>
              <a:latin typeface="+mn-lt"/>
              <a:ea typeface="+mn-ea"/>
              <a:cs typeface="+mn-cs"/>
            </a:rPr>
            <a:t>大幅な増となった。新型コロナウイルス感染症により、多くの事業が出来なかったことや受診控えによる医療扶助費の減が要因である。今後も新型コロナウイルス対策事業を行いながら、</a:t>
          </a:r>
          <a:r>
            <a:rPr kumimoji="1" lang="ja-JP" altLang="ja-JP" sz="1100">
              <a:solidFill>
                <a:schemeClr val="dk1"/>
              </a:solidFill>
              <a:effectLst/>
              <a:latin typeface="+mn-lt"/>
              <a:ea typeface="+mn-ea"/>
              <a:cs typeface="+mn-cs"/>
            </a:rPr>
            <a:t>継続して経費節減に取り組み、基金の増加と実質収支額、実質単年度収支の改善に努める。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一般会計等の元利償還金は新規発行債の抑制により年々減少しているが、公営企業債の元利償還金の財源に充てた繰出金が増加傾向にあり、元利償還金等全体では若干の減となっている。</a:t>
          </a:r>
          <a:endParaRPr lang="ja-JP" altLang="ja-JP" sz="1400">
            <a:effectLst/>
          </a:endParaRPr>
        </a:p>
        <a:p>
          <a:r>
            <a:rPr kumimoji="1" lang="ja-JP" altLang="ja-JP" sz="1100">
              <a:solidFill>
                <a:schemeClr val="dk1"/>
              </a:solidFill>
              <a:effectLst/>
              <a:latin typeface="+mn-lt"/>
              <a:ea typeface="+mn-ea"/>
              <a:cs typeface="+mn-cs"/>
            </a:rPr>
            <a:t>　一方で、算入公債費等はほぼ横ばいで推移している。</a:t>
          </a:r>
          <a:endParaRPr lang="ja-JP" altLang="ja-JP" sz="1400">
            <a:effectLst/>
          </a:endParaRPr>
        </a:p>
        <a:p>
          <a:r>
            <a:rPr kumimoji="1" lang="ja-JP" altLang="ja-JP" sz="1100">
              <a:solidFill>
                <a:schemeClr val="dk1"/>
              </a:solidFill>
              <a:effectLst/>
              <a:latin typeface="+mn-lt"/>
              <a:ea typeface="+mn-ea"/>
              <a:cs typeface="+mn-cs"/>
            </a:rPr>
            <a:t>　今後とも償還計画を十分考慮し、実質公債費比率の抑制に努める。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統合小学校建設事業の実施により将来負担比率の分子については、増加している。</a:t>
          </a:r>
          <a:endParaRPr lang="ja-JP" altLang="ja-JP" sz="1400">
            <a:effectLst/>
          </a:endParaRPr>
        </a:p>
        <a:p>
          <a:r>
            <a:rPr kumimoji="1" lang="ja-JP" altLang="ja-JP" sz="1100">
              <a:solidFill>
                <a:schemeClr val="dk1"/>
              </a:solidFill>
              <a:effectLst/>
              <a:latin typeface="+mn-lt"/>
              <a:ea typeface="+mn-ea"/>
              <a:cs typeface="+mn-cs"/>
            </a:rPr>
            <a:t>　充当可能財源等は充当可能基金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基準財政需要額算入見込が増加しているため、横ばいで推移</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今後も公営企業債等繰入見込額や広域連合への負担金等見込額の増加が考えられることから、公営企業の経営改善や新規発行債の抑制、基金の確保などに努める。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財政調整基金</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統合小学校建設事業</a:t>
          </a:r>
          <a:r>
            <a:rPr kumimoji="1" lang="ja-JP" altLang="en-US" sz="1300">
              <a:solidFill>
                <a:schemeClr val="dk1"/>
              </a:solidFill>
              <a:effectLst/>
              <a:latin typeface="+mn-ea"/>
              <a:ea typeface="+mn-ea"/>
              <a:cs typeface="+mn-cs"/>
            </a:rPr>
            <a:t>を行っていますが</a:t>
          </a:r>
          <a:r>
            <a:rPr kumimoji="1" lang="en-US" altLang="ja-JP" sz="1300">
              <a:solidFill>
                <a:schemeClr val="dk1"/>
              </a:solidFill>
              <a:effectLst/>
              <a:latin typeface="+mn-ea"/>
              <a:ea typeface="+mn-ea"/>
              <a:cs typeface="+mn-cs"/>
            </a:rPr>
            <a:t>73</a:t>
          </a:r>
          <a:r>
            <a:rPr kumimoji="1" lang="ja-JP" altLang="en-US" sz="1300">
              <a:solidFill>
                <a:schemeClr val="dk1"/>
              </a:solidFill>
              <a:effectLst/>
              <a:latin typeface="+mn-ea"/>
              <a:ea typeface="+mn-ea"/>
              <a:cs typeface="+mn-cs"/>
            </a:rPr>
            <a:t>百万円の積み増しを行うことが出来た。</a:t>
          </a:r>
          <a:r>
            <a:rPr kumimoji="1" lang="ja-JP" altLang="ja-JP" sz="1300">
              <a:solidFill>
                <a:schemeClr val="dk1"/>
              </a:solidFill>
              <a:effectLst/>
              <a:latin typeface="+mn-ea"/>
              <a:ea typeface="+mn-ea"/>
              <a:cs typeface="+mn-cs"/>
            </a:rPr>
            <a:t>減債基金</a:t>
          </a:r>
          <a:r>
            <a:rPr kumimoji="1" lang="ja-JP" altLang="en-US" sz="1300">
              <a:solidFill>
                <a:schemeClr val="dk1"/>
              </a:solidFill>
              <a:effectLst/>
              <a:latin typeface="+mn-ea"/>
              <a:ea typeface="+mn-ea"/>
              <a:cs typeface="+mn-cs"/>
            </a:rPr>
            <a:t>についても</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百万円の積み増しを行うことができた。</a:t>
          </a:r>
          <a:r>
            <a:rPr kumimoji="1" lang="ja-JP" altLang="ja-JP" sz="1300">
              <a:solidFill>
                <a:schemeClr val="dk1"/>
              </a:solidFill>
              <a:effectLst/>
              <a:latin typeface="+mn-ea"/>
              <a:ea typeface="+mn-ea"/>
              <a:cs typeface="+mn-cs"/>
            </a:rPr>
            <a:t>一方、特定目的基金については町営住宅の</a:t>
          </a:r>
          <a:r>
            <a:rPr kumimoji="1" lang="ja-JP" altLang="en-US" sz="1300">
              <a:solidFill>
                <a:schemeClr val="dk1"/>
              </a:solidFill>
              <a:effectLst/>
              <a:latin typeface="+mn-ea"/>
              <a:ea typeface="+mn-ea"/>
              <a:cs typeface="+mn-cs"/>
            </a:rPr>
            <a:t>事業費精算で</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が増加</a:t>
          </a:r>
          <a:r>
            <a:rPr kumimoji="1" lang="ja-JP" altLang="ja-JP" sz="1300">
              <a:solidFill>
                <a:schemeClr val="dk1"/>
              </a:solidFill>
              <a:effectLst/>
              <a:latin typeface="+mn-ea"/>
              <a:ea typeface="+mn-ea"/>
              <a:cs typeface="+mn-cs"/>
            </a:rPr>
            <a:t>したほか</a:t>
          </a:r>
          <a:r>
            <a:rPr kumimoji="1" lang="ja-JP" altLang="en-US" sz="1300">
              <a:solidFill>
                <a:schemeClr val="dk1"/>
              </a:solidFill>
              <a:effectLst/>
              <a:latin typeface="+mn-ea"/>
              <a:ea typeface="+mn-ea"/>
              <a:cs typeface="+mn-cs"/>
            </a:rPr>
            <a:t>、鶴の舞橋改修事業が県営事業として採択となったことでの</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百万円が減少した。また</a:t>
          </a:r>
          <a:r>
            <a:rPr kumimoji="1" lang="ja-JP" altLang="ja-JP" sz="1300">
              <a:solidFill>
                <a:schemeClr val="dk1"/>
              </a:solidFill>
              <a:effectLst/>
              <a:latin typeface="+mn-ea"/>
              <a:ea typeface="+mn-ea"/>
              <a:cs typeface="+mn-cs"/>
            </a:rPr>
            <a:t>公共施設の修繕等で公共施設等管理処分基金が</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百万円の</a:t>
          </a:r>
          <a:r>
            <a:rPr kumimoji="1" lang="ja-JP" altLang="en-US" sz="1300">
              <a:solidFill>
                <a:schemeClr val="dk1"/>
              </a:solidFill>
              <a:effectLst/>
              <a:latin typeface="+mn-ea"/>
              <a:ea typeface="+mn-ea"/>
              <a:cs typeface="+mn-cs"/>
            </a:rPr>
            <a:t>増加。新型コロナウイルス対策臨時交付金の小口資金特別保証制度特別枠基金が新設となりました。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軽費節減に努め財政調整基金の積み増しを行うほか、基金の使途の明確化を図るために、財政調整基金を取り崩して個々の特定目的基金に積み立てていくことを予定している。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（基金の使途）</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・公営住宅建設基金：公営住宅は現在</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施設ありその</a:t>
          </a:r>
          <a:r>
            <a:rPr kumimoji="1" lang="en-US" altLang="ja-JP" sz="1300">
              <a:solidFill>
                <a:schemeClr val="dk1"/>
              </a:solidFill>
              <a:effectLst/>
              <a:latin typeface="+mn-ea"/>
              <a:ea typeface="+mn-ea"/>
              <a:cs typeface="+mn-cs"/>
            </a:rPr>
            <a:t>85.1%</a:t>
          </a:r>
          <a:r>
            <a:rPr kumimoji="1" lang="ja-JP" altLang="ja-JP" sz="1300">
              <a:solidFill>
                <a:schemeClr val="dk1"/>
              </a:solidFill>
              <a:effectLst/>
              <a:latin typeface="+mn-ea"/>
              <a:ea typeface="+mn-ea"/>
              <a:cs typeface="+mn-cs"/>
            </a:rPr>
            <a:t>が築</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年以上を経過している。更新や修繕等の経費の財源に充てるための基金。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・公共施設等管理処分基金：</a:t>
          </a:r>
          <a:r>
            <a:rPr lang="ja-JP" altLang="ja-JP" sz="1300">
              <a:solidFill>
                <a:schemeClr val="dk1"/>
              </a:solidFill>
              <a:effectLst/>
              <a:latin typeface="+mn-ea"/>
              <a:ea typeface="+mn-ea"/>
              <a:cs typeface="+mn-cs"/>
            </a:rPr>
            <a:t>公用施設及び公共用施設の修繕並びに用途廃止された施設の解体撤去に要する経費の財源に充てるための基金。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・鶴の舞橋改修基金：町のシンボルである「</a:t>
          </a:r>
          <a:r>
            <a:rPr lang="ja-JP" altLang="ja-JP" sz="1300">
              <a:solidFill>
                <a:schemeClr val="dk1"/>
              </a:solidFill>
              <a:effectLst/>
              <a:latin typeface="+mn-ea"/>
              <a:ea typeface="+mn-ea"/>
              <a:cs typeface="+mn-cs"/>
            </a:rPr>
            <a:t>鶴の舞橋」の改修及び維持補修の実施に必要な財源に充てるための基金。</a:t>
          </a:r>
          <a:endParaRPr lang="ja-JP" altLang="ja-JP" sz="1300">
            <a:effectLst/>
            <a:latin typeface="+mn-ea"/>
            <a:ea typeface="+mn-ea"/>
          </a:endParaRPr>
        </a:p>
        <a:p>
          <a:r>
            <a:rPr kumimoji="1" lang="ja-JP" altLang="ja-JP" sz="1300">
              <a:solidFill>
                <a:schemeClr val="dk1"/>
              </a:solidFill>
              <a:effectLst/>
              <a:latin typeface="+mn-ea"/>
              <a:ea typeface="+mn-ea"/>
              <a:cs typeface="+mn-cs"/>
            </a:rPr>
            <a:t>・地域福祉基金：</a:t>
          </a:r>
          <a:r>
            <a:rPr lang="ja-JP" altLang="ja-JP" sz="1300">
              <a:solidFill>
                <a:schemeClr val="dk1"/>
              </a:solidFill>
              <a:effectLst/>
              <a:latin typeface="+mn-ea"/>
              <a:ea typeface="+mn-ea"/>
              <a:cs typeface="+mn-cs"/>
            </a:rPr>
            <a:t>地域における高齢者の福祉の増進に関する事業で、民間の団体に対する補助事業及び町が推進する事業の経費の財源に充てるための基金。</a:t>
          </a:r>
          <a:endParaRPr lang="ja-JP" altLang="ja-JP" sz="1300">
            <a:effectLst/>
            <a:latin typeface="+mn-ea"/>
            <a:ea typeface="+mn-ea"/>
          </a:endParaRPr>
        </a:p>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eaLnBrk="1" fontAlgn="auto" latinLnBrk="0" hangingPunct="1"/>
          <a:r>
            <a:rPr kumimoji="1" lang="ja-JP" altLang="ja-JP" sz="1300">
              <a:solidFill>
                <a:schemeClr val="dk1"/>
              </a:solidFill>
              <a:effectLst/>
              <a:latin typeface="+mn-ea"/>
              <a:ea typeface="+mn-ea"/>
              <a:cs typeface="+mn-cs"/>
            </a:rPr>
            <a:t>・公営住宅建設基金：</a:t>
          </a:r>
          <a:r>
            <a:rPr kumimoji="1" lang="ja-JP" altLang="en-US" sz="1300">
              <a:solidFill>
                <a:schemeClr val="dk1"/>
              </a:solidFill>
              <a:effectLst/>
              <a:latin typeface="+mn-ea"/>
              <a:ea typeface="+mn-ea"/>
              <a:cs typeface="+mn-cs"/>
            </a:rPr>
            <a:t>公営住宅の事業費精算による積立金の増加</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・鶴の舞橋改修基金：令和元年度からの計画に基づき鶴の舞橋大規模改修</a:t>
          </a:r>
          <a:r>
            <a:rPr kumimoji="1" lang="ja-JP" altLang="en-US" sz="1300">
              <a:solidFill>
                <a:schemeClr val="dk1"/>
              </a:solidFill>
              <a:effectLst/>
              <a:latin typeface="+mn-ea"/>
              <a:ea typeface="+mn-ea"/>
              <a:cs typeface="+mn-cs"/>
            </a:rPr>
            <a:t>事業</a:t>
          </a:r>
          <a:r>
            <a:rPr kumimoji="1" lang="ja-JP" altLang="ja-JP" sz="1300">
              <a:solidFill>
                <a:schemeClr val="dk1"/>
              </a:solidFill>
              <a:effectLst/>
              <a:latin typeface="+mn-ea"/>
              <a:ea typeface="+mn-ea"/>
              <a:cs typeface="+mn-cs"/>
            </a:rPr>
            <a:t>に対応するため、</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取り崩し</a:t>
          </a:r>
          <a:r>
            <a:rPr kumimoji="1" lang="ja-JP" altLang="ja-JP" sz="1300">
              <a:solidFill>
                <a:schemeClr val="dk1"/>
              </a:solidFill>
              <a:effectLst/>
              <a:latin typeface="+mn-ea"/>
              <a:ea typeface="+mn-ea"/>
              <a:cs typeface="+mn-cs"/>
            </a:rPr>
            <a:t>たことによる</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・公共施設等管理処分基金：平成</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年度に建設した庁舎や同時期に建設した消防庁舎等の長寿命化を図るため、</a:t>
          </a:r>
          <a:r>
            <a:rPr kumimoji="1" lang="en-US" altLang="ja-JP" sz="1300">
              <a:solidFill>
                <a:schemeClr val="dk1"/>
              </a:solidFill>
              <a:effectLst/>
              <a:latin typeface="+mn-ea"/>
              <a:ea typeface="+mn-ea"/>
              <a:cs typeface="+mn-cs"/>
            </a:rPr>
            <a:t>7</a:t>
          </a:r>
          <a:r>
            <a:rPr kumimoji="1" lang="ja-JP" altLang="ja-JP" sz="1300">
              <a:solidFill>
                <a:schemeClr val="dk1"/>
              </a:solidFill>
              <a:effectLst/>
              <a:latin typeface="+mn-ea"/>
              <a:ea typeface="+mn-ea"/>
              <a:cs typeface="+mn-cs"/>
            </a:rPr>
            <a:t>百万円を</a:t>
          </a:r>
          <a:r>
            <a:rPr kumimoji="1" lang="ja-JP" altLang="en-US" sz="1300">
              <a:solidFill>
                <a:schemeClr val="dk1"/>
              </a:solidFill>
              <a:effectLst/>
              <a:latin typeface="+mn-ea"/>
              <a:ea typeface="+mn-ea"/>
              <a:cs typeface="+mn-cs"/>
            </a:rPr>
            <a:t>積み増しし</a:t>
          </a:r>
          <a:r>
            <a:rPr kumimoji="1" lang="ja-JP" altLang="ja-JP" sz="1300">
              <a:solidFill>
                <a:schemeClr val="dk1"/>
              </a:solidFill>
              <a:effectLst/>
              <a:latin typeface="+mn-ea"/>
              <a:ea typeface="+mn-ea"/>
              <a:cs typeface="+mn-cs"/>
            </a:rPr>
            <a:t>たことによる</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・公営住宅建設基金：令和</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年度からの公営住宅整備事業に対応するため、</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億円程度の積立を予定。</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・鶴の舞橋改修基金：令和</a:t>
          </a:r>
          <a:r>
            <a:rPr kumimoji="1" lang="ja-JP" altLang="en-US" sz="1300">
              <a:solidFill>
                <a:schemeClr val="dk1"/>
              </a:solidFill>
              <a:effectLst/>
              <a:latin typeface="+mn-ea"/>
              <a:ea typeface="+mn-ea"/>
              <a:cs typeface="+mn-cs"/>
            </a:rPr>
            <a:t>元</a:t>
          </a:r>
          <a:r>
            <a:rPr kumimoji="1" lang="ja-JP" altLang="ja-JP" sz="1300">
              <a:solidFill>
                <a:schemeClr val="dk1"/>
              </a:solidFill>
              <a:effectLst/>
              <a:latin typeface="+mn-ea"/>
              <a:ea typeface="+mn-ea"/>
              <a:cs typeface="+mn-cs"/>
            </a:rPr>
            <a:t>年度からの改修事業に対応するため、</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億円程度の積立を予定。</a:t>
          </a:r>
          <a:endParaRPr lang="ja-JP" altLang="ja-JP" sz="1300">
            <a:effectLst/>
            <a:latin typeface="+mn-ea"/>
            <a:ea typeface="+mn-ea"/>
          </a:endParaRPr>
        </a:p>
        <a:p>
          <a:r>
            <a:rPr kumimoji="1" lang="ja-JP" altLang="ja-JP" sz="1300">
              <a:solidFill>
                <a:schemeClr val="dk1"/>
              </a:solidFill>
              <a:effectLst/>
              <a:latin typeface="+mn-ea"/>
              <a:ea typeface="+mn-ea"/>
              <a:cs typeface="+mn-cs"/>
            </a:rPr>
            <a:t>・公共施設等管理処分基金：平成</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年度に建設した庁舎や同時期に建設した消防庁舎等の長寿命化を図るため、</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億円程度の積立を予定。</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年度から令和</a:t>
          </a:r>
          <a:r>
            <a:rPr kumimoji="1" lang="en-US" altLang="ja-JP" sz="1300">
              <a:solidFill>
                <a:schemeClr val="dk1"/>
              </a:solidFill>
              <a:effectLst/>
              <a:latin typeface="+mn-ea"/>
              <a:ea typeface="+mn-ea"/>
              <a:cs typeface="+mn-cs"/>
            </a:rPr>
            <a:t>4</a:t>
          </a:r>
          <a:r>
            <a:rPr kumimoji="1" lang="ja-JP" altLang="en-US" sz="1300">
              <a:solidFill>
                <a:schemeClr val="dk1"/>
              </a:solidFill>
              <a:effectLst/>
              <a:latin typeface="+mn-ea"/>
              <a:ea typeface="+mn-ea"/>
              <a:cs typeface="+mn-cs"/>
            </a:rPr>
            <a:t>年度までの</a:t>
          </a:r>
          <a:r>
            <a:rPr kumimoji="1" lang="en-US" altLang="ja-JP" sz="1300">
              <a:solidFill>
                <a:schemeClr val="dk1"/>
              </a:solidFill>
              <a:effectLst/>
              <a:latin typeface="+mn-ea"/>
              <a:ea typeface="+mn-ea"/>
              <a:cs typeface="+mn-cs"/>
            </a:rPr>
            <a:t>7</a:t>
          </a:r>
          <a:r>
            <a:rPr kumimoji="1" lang="ja-JP" altLang="en-US" sz="1300">
              <a:solidFill>
                <a:schemeClr val="dk1"/>
              </a:solidFill>
              <a:effectLst/>
              <a:latin typeface="+mn-ea"/>
              <a:ea typeface="+mn-ea"/>
              <a:cs typeface="+mn-cs"/>
            </a:rPr>
            <a:t>年間で実施している統合小学校建設事業について、最大の工事である校舎本体及び屋内運動場が完成しました。事業の一般財源分を財政調整基金で賄っていたため、財政調整基金の残高が</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億円台まで減少しました。</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pPr eaLnBrk="1" fontAlgn="auto" latinLnBrk="0" hangingPunct="1"/>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財政運営計画では、令和</a:t>
          </a:r>
          <a:r>
            <a:rPr kumimoji="1" lang="en-US" altLang="ja-JP" sz="1300">
              <a:solidFill>
                <a:schemeClr val="dk1"/>
              </a:solidFill>
              <a:effectLst/>
              <a:latin typeface="+mn-ea"/>
              <a:ea typeface="+mn-ea"/>
              <a:cs typeface="+mn-cs"/>
            </a:rPr>
            <a:t>3</a:t>
          </a:r>
          <a:r>
            <a:rPr kumimoji="1" lang="ja-JP" altLang="ja-JP" sz="1300">
              <a:solidFill>
                <a:schemeClr val="dk1"/>
              </a:solidFill>
              <a:effectLst/>
              <a:latin typeface="+mn-ea"/>
              <a:ea typeface="+mn-ea"/>
              <a:cs typeface="+mn-cs"/>
            </a:rPr>
            <a:t>年度末から徐々に基金に積み増しを行い、令和</a:t>
          </a:r>
          <a:r>
            <a:rPr kumimoji="1" lang="en-US" altLang="ja-JP" sz="1300">
              <a:solidFill>
                <a:schemeClr val="dk1"/>
              </a:solidFill>
              <a:effectLst/>
              <a:latin typeface="+mn-ea"/>
              <a:ea typeface="+mn-ea"/>
              <a:cs typeface="+mn-cs"/>
            </a:rPr>
            <a:t>6</a:t>
          </a:r>
          <a:r>
            <a:rPr kumimoji="1" lang="ja-JP" altLang="ja-JP" sz="1300">
              <a:solidFill>
                <a:schemeClr val="dk1"/>
              </a:solidFill>
              <a:effectLst/>
              <a:latin typeface="+mn-ea"/>
              <a:ea typeface="+mn-ea"/>
              <a:cs typeface="+mn-cs"/>
            </a:rPr>
            <a:t>年度末の残高はで</a:t>
          </a:r>
          <a:r>
            <a:rPr kumimoji="1" lang="en-US" altLang="ja-JP" sz="1300">
              <a:solidFill>
                <a:schemeClr val="dk1"/>
              </a:solidFill>
              <a:effectLst/>
              <a:latin typeface="+mn-ea"/>
              <a:ea typeface="+mn-ea"/>
              <a:cs typeface="+mn-cs"/>
            </a:rPr>
            <a:t>540</a:t>
          </a:r>
          <a:r>
            <a:rPr kumimoji="1" lang="ja-JP" altLang="ja-JP" sz="1300">
              <a:solidFill>
                <a:schemeClr val="dk1"/>
              </a:solidFill>
              <a:effectLst/>
              <a:latin typeface="+mn-ea"/>
              <a:ea typeface="+mn-ea"/>
              <a:cs typeface="+mn-cs"/>
            </a:rPr>
            <a:t>百万円となる見込みであるが決して多くはない。今後も経費節減に努める。</a:t>
          </a:r>
          <a:endParaRPr lang="ja-JP" altLang="ja-JP" sz="1300">
            <a:effectLst/>
            <a:latin typeface="+mn-ea"/>
            <a:ea typeface="+mn-ea"/>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（増減理由）</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令和２年度の地方債借入予定額の</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分の</a:t>
          </a:r>
          <a:r>
            <a:rPr kumimoji="1" lang="en-US" altLang="ja-JP" sz="1300">
              <a:solidFill>
                <a:schemeClr val="dk1"/>
              </a:solidFill>
              <a:effectLst/>
              <a:latin typeface="+mn-ea"/>
              <a:ea typeface="+mn-ea"/>
              <a:cs typeface="+mn-cs"/>
            </a:rPr>
            <a:t>1</a:t>
          </a:r>
          <a:r>
            <a:rPr kumimoji="1" lang="ja-JP" altLang="en-US" sz="1300">
              <a:solidFill>
                <a:schemeClr val="dk1"/>
              </a:solidFill>
              <a:effectLst/>
              <a:latin typeface="+mn-ea"/>
              <a:ea typeface="+mn-ea"/>
              <a:cs typeface="+mn-cs"/>
            </a:rPr>
            <a:t>を積立した。</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（今後の方針）</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今後も同様に積立を行う。</a:t>
          </a:r>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65225EB-8242-42D6-9FCE-E80335D55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DB13C2-1AB5-41EB-A55F-4C7A36560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5DE4D7C-E49F-43FF-A893-0F607C7887F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5FCFB1-64AA-49F5-8452-5363EF698BF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48A580-F51D-4B8E-8208-EFF52A98B9C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3650C9-D581-4C99-9F6E-14E4CDF57BF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E8D240-89A1-4996-BC81-A7774D9B61E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576248F-B311-4EC2-94FA-67255F5DD0C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6C9B74-3FD2-4761-8E26-8FCF196ACB2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7E0FBE-2766-4F1C-A5B5-13DD2843FA1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471C10-47B5-4332-8F30-B0A0E7B87EA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F8AE6FA-17A3-46BC-A4AC-AFB6E5527D4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AC5936-5B15-4231-AD4C-1E03BBE898C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4203732-5747-4020-8855-CE91D421F3D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B987BD2-8761-4CCC-9972-7FDB269B219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03550FC-66C7-4D9F-8C48-FE2D4E39827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D9EC86-B65F-40E1-9015-2883C2849637}"/>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6148DEA-AAF7-4969-94CE-5F0FD87C922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E908B73-AC34-4D8D-8367-F3DA094F4B7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ACE487-59C8-480C-8B45-DD4379AA966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56C1D28-4B22-4EAA-B910-8AB8A366832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F61324E-6B56-4033-98E1-6B554F14FA0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B42FB61-FF94-4779-B6E6-D10516CC20C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954A5F1-A43E-401C-BE4F-C3EB6E478AE1}"/>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A52C43-7B15-44A9-BC1A-024731B2BFC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D5B1DA8-B027-48C1-9BA8-B36031091F2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9B44CB-420A-4421-9BBB-C6D0203081D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0B53BE9-203D-496E-AEE0-DB51E5828A6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5F1088D-F27D-43FC-97F0-A91F1FF2F73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19C566-48F5-417F-BF12-3F5B3329E41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FA38668-7900-4709-ACC2-16088D17F7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AE7CE13-B174-4489-BAC1-719DEB2E615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9F1C7C8-1FDC-4E25-A315-08F43D63388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09E3602-253C-44D8-B315-EFBCFD6CD19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E2AB299-CD1B-47C5-9DAD-1E4B956B037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3B7F0D-952D-427C-B05F-B70163AF517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D32AFD-7E63-4E09-BA5F-29D7D991861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6FBD53F-2CE6-4795-A8B3-C6FC1DA2197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EB3C1ED-E723-4CE2-9BFA-3BB70ED5106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5D37682-CC50-443B-B4B3-EE98CA73085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6A134BF-3902-46C5-AACB-50D8326206A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298853-58F2-4442-AC4E-FB4C5F1EBEB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2FA5399-C601-4CB0-B4DD-CDA7DA1B9DC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CFA1CC-0D06-4490-A364-A3FFEF5C417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FADBB67-A7DE-4CCE-8F98-DCE4A05B6C7A}"/>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3A2B259-A5CB-4968-9703-6E630838B8F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50F733B-2A05-4FB2-8F6E-2278BD5D6A1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当町の有形固定資産減価償却率は</a:t>
          </a:r>
          <a:r>
            <a:rPr kumimoji="1" lang="ja-JP" altLang="en-US" sz="1100">
              <a:solidFill>
                <a:schemeClr val="tx1"/>
              </a:solidFill>
              <a:effectLst/>
              <a:latin typeface="+mn-lt"/>
              <a:ea typeface="+mn-ea"/>
              <a:cs typeface="+mn-cs"/>
            </a:rPr>
            <a:t>、統合小学校本体の完成により前年度から３．９ポイント減少し、青森県平均、</a:t>
          </a:r>
          <a:r>
            <a:rPr kumimoji="1" lang="ja-JP" altLang="ja-JP" sz="1100">
              <a:solidFill>
                <a:schemeClr val="tx1"/>
              </a:solidFill>
              <a:effectLst/>
              <a:latin typeface="+mn-lt"/>
              <a:ea typeface="+mn-ea"/>
              <a:cs typeface="+mn-cs"/>
            </a:rPr>
            <a:t>全国平均と比較し同水準となっている。しかし公営住宅については昭和４６年度から昭和６２年度までに建設され、全部の施設が建設から３０年以上経過しており、減価償却率が</a:t>
          </a:r>
          <a:r>
            <a:rPr kumimoji="1" lang="ja-JP" altLang="en-US" sz="1100">
              <a:solidFill>
                <a:schemeClr val="tx1"/>
              </a:solidFill>
              <a:effectLst/>
              <a:latin typeface="+mn-lt"/>
              <a:ea typeface="+mn-ea"/>
              <a:cs typeface="+mn-cs"/>
            </a:rPr>
            <a:t>９６．８</a:t>
          </a:r>
          <a:r>
            <a:rPr kumimoji="1" lang="ja-JP" altLang="ja-JP" sz="1100">
              <a:solidFill>
                <a:schemeClr val="tx1"/>
              </a:solidFill>
              <a:effectLst/>
              <a:latin typeface="+mn-lt"/>
              <a:ea typeface="+mn-ea"/>
              <a:cs typeface="+mn-cs"/>
            </a:rPr>
            <a:t>％と高い状態にある。そのことから</a:t>
          </a:r>
          <a:r>
            <a:rPr lang="ja-JP" altLang="ja-JP" sz="1100" b="0" i="0" baseline="0">
              <a:solidFill>
                <a:schemeClr val="tx1"/>
              </a:solidFill>
              <a:effectLst/>
              <a:latin typeface="+mn-lt"/>
              <a:ea typeface="+mn-ea"/>
              <a:cs typeface="+mn-cs"/>
            </a:rPr>
            <a:t>平成２９年３月に策定した「鶴田町公営住宅</a:t>
          </a:r>
          <a:r>
            <a:rPr lang="ja-JP" altLang="ja-JP" sz="1100" b="0" i="0" baseline="0">
              <a:solidFill>
                <a:schemeClr val="dk1"/>
              </a:solidFill>
              <a:effectLst/>
              <a:latin typeface="+mn-lt"/>
              <a:ea typeface="+mn-ea"/>
              <a:cs typeface="+mn-cs"/>
            </a:rPr>
            <a:t>変更基本計画」に基づき建替えを行うこととしている。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25E6B39-0662-4310-94AF-3F5DD16D4F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C1AA022-37D1-4FB8-8CA5-1027E1313FB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6BD9A4B-802F-4553-96EC-D383FCECE7D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3A0E918-59E7-4E31-827B-47BD5A58F77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C335A78-CE76-498C-B7CC-6B641E33D2D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F6EA678-9E75-4614-93DC-9E43683A43D4}"/>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7E29274-7A16-4FBA-856E-A3F5E2E17E52}"/>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1D632EE-CB74-426E-9B7E-23D9019D5CD3}"/>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4EB91A3-8D2B-47F0-86CD-A232A38C6D1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1DDA3F6-FE02-49C8-9572-89ED9ADDB08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E9F5DCB-366F-4502-9D61-2365DB71D69C}"/>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DADB71C-CA09-4CE2-BD99-2E476ED35D0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FF834D6-1B4F-44B8-90BA-09D8D8908A99}"/>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BF76ABF-A158-4E55-9B5C-A21DF594D71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EAC906B-ECCB-459B-8B68-CF6928AED43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1A684D3-6ABC-4840-BC70-CAC73F15C63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5DC9EC34-531A-490F-BBEE-7BA8CCA4D63D}"/>
            </a:ext>
          </a:extLst>
        </xdr:cNvPr>
        <xdr:cNvCxnSpPr/>
      </xdr:nvCxnSpPr>
      <xdr:spPr>
        <a:xfrm flipV="1">
          <a:off x="4760595" y="4501727"/>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89DB518F-3C3B-477C-A27B-1F325D0AA947}"/>
            </a:ext>
          </a:extLst>
        </xdr:cNvPr>
        <xdr:cNvSpPr txBox="1"/>
      </xdr:nvSpPr>
      <xdr:spPr>
        <a:xfrm>
          <a:off x="4813300" y="59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1100CB6B-2F16-4DA7-9475-9133DFABDA61}"/>
            </a:ext>
          </a:extLst>
        </xdr:cNvPr>
        <xdr:cNvCxnSpPr/>
      </xdr:nvCxnSpPr>
      <xdr:spPr>
        <a:xfrm>
          <a:off x="4673600" y="597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7757D7FB-8B05-417D-A687-00680FDB84BE}"/>
            </a:ext>
          </a:extLst>
        </xdr:cNvPr>
        <xdr:cNvSpPr txBox="1"/>
      </xdr:nvSpPr>
      <xdr:spPr>
        <a:xfrm>
          <a:off x="4813300" y="427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F899ADDF-1974-4580-B3CC-EFC80BE8E7F2}"/>
            </a:ext>
          </a:extLst>
        </xdr:cNvPr>
        <xdr:cNvCxnSpPr/>
      </xdr:nvCxnSpPr>
      <xdr:spPr>
        <a:xfrm>
          <a:off x="4673600" y="45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1576C7D3-F7C9-4557-8B43-B5D1C91175F5}"/>
            </a:ext>
          </a:extLst>
        </xdr:cNvPr>
        <xdr:cNvSpPr txBox="1"/>
      </xdr:nvSpPr>
      <xdr:spPr>
        <a:xfrm>
          <a:off x="4813300" y="533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F4077EC1-1BF5-481E-9D91-65F83D30505D}"/>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F34CAE57-E9D1-432C-A735-27CF75F4CCE9}"/>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3FC78D7B-C538-487A-B77C-96F4DD9A88FB}"/>
            </a:ext>
          </a:extLst>
        </xdr:cNvPr>
        <xdr:cNvSpPr/>
      </xdr:nvSpPr>
      <xdr:spPr>
        <a:xfrm>
          <a:off x="3238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B9296753-791E-40AA-ADC0-F76D55212C42}"/>
            </a:ext>
          </a:extLst>
        </xdr:cNvPr>
        <xdr:cNvSpPr/>
      </xdr:nvSpPr>
      <xdr:spPr>
        <a:xfrm>
          <a:off x="2476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C63FA521-EC72-41E3-9FF4-98723FFF9193}"/>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378BA63-A120-47B9-A9A6-7E87812892E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8DAF657-6585-4108-9C71-381A479D5A0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C6DD324-371E-4B02-A25F-DDAD93FD2B8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824A26-CCED-46CE-AB23-AE60BBE8929A}"/>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47DB07-BAD3-4CF8-B8A3-6DD30C1540B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29AAB30D-E7DC-4F4F-8528-00E23FCECE03}"/>
            </a:ext>
          </a:extLst>
        </xdr:cNvPr>
        <xdr:cNvSpPr/>
      </xdr:nvSpPr>
      <xdr:spPr>
        <a:xfrm>
          <a:off x="47117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2" name="有形固定資産減価償却率該当値テキスト">
          <a:extLst>
            <a:ext uri="{FF2B5EF4-FFF2-40B4-BE49-F238E27FC236}">
              <a16:creationId xmlns:a16="http://schemas.microsoft.com/office/drawing/2014/main" id="{462F066A-4C82-42A8-B69F-99A6B656E6A7}"/>
            </a:ext>
          </a:extLst>
        </xdr:cNvPr>
        <xdr:cNvSpPr txBox="1"/>
      </xdr:nvSpPr>
      <xdr:spPr>
        <a:xfrm>
          <a:off x="4813300" y="514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83" name="楕円 82">
          <a:extLst>
            <a:ext uri="{FF2B5EF4-FFF2-40B4-BE49-F238E27FC236}">
              <a16:creationId xmlns:a16="http://schemas.microsoft.com/office/drawing/2014/main" id="{575D63BB-301E-4DFB-AEA9-240072A57008}"/>
            </a:ext>
          </a:extLst>
        </xdr:cNvPr>
        <xdr:cNvSpPr/>
      </xdr:nvSpPr>
      <xdr:spPr>
        <a:xfrm>
          <a:off x="4000500" y="54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D8185F06-B059-4E51-A001-7E9E93AFC588}"/>
            </a:ext>
          </a:extLst>
        </xdr:cNvPr>
        <xdr:cNvCxnSpPr/>
      </xdr:nvCxnSpPr>
      <xdr:spPr>
        <a:xfrm flipV="1">
          <a:off x="4051300" y="5347335"/>
          <a:ext cx="7112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22437</xdr:rowOff>
    </xdr:from>
    <xdr:to>
      <xdr:col>15</xdr:col>
      <xdr:colOff>187325</xdr:colOff>
      <xdr:row>32</xdr:row>
      <xdr:rowOff>124037</xdr:rowOff>
    </xdr:to>
    <xdr:sp macro="" textlink="">
      <xdr:nvSpPr>
        <xdr:cNvPr id="85" name="楕円 84">
          <a:extLst>
            <a:ext uri="{FF2B5EF4-FFF2-40B4-BE49-F238E27FC236}">
              <a16:creationId xmlns:a16="http://schemas.microsoft.com/office/drawing/2014/main" id="{11B8DB73-D028-4C45-9DBD-2DAF23D391A2}"/>
            </a:ext>
          </a:extLst>
        </xdr:cNvPr>
        <xdr:cNvSpPr/>
      </xdr:nvSpPr>
      <xdr:spPr>
        <a:xfrm>
          <a:off x="3238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73237</xdr:rowOff>
    </xdr:to>
    <xdr:cxnSp macro="">
      <xdr:nvCxnSpPr>
        <xdr:cNvPr id="86" name="直線コネクタ 85">
          <a:extLst>
            <a:ext uri="{FF2B5EF4-FFF2-40B4-BE49-F238E27FC236}">
              <a16:creationId xmlns:a16="http://schemas.microsoft.com/office/drawing/2014/main" id="{274771D9-DB2C-48BB-8BF6-AEF7C791431A}"/>
            </a:ext>
          </a:extLst>
        </xdr:cNvPr>
        <xdr:cNvCxnSpPr/>
      </xdr:nvCxnSpPr>
      <xdr:spPr>
        <a:xfrm flipV="1">
          <a:off x="3289300" y="548767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a:extLst>
            <a:ext uri="{FF2B5EF4-FFF2-40B4-BE49-F238E27FC236}">
              <a16:creationId xmlns:a16="http://schemas.microsoft.com/office/drawing/2014/main" id="{2C0BC7DE-F49B-45A5-A27E-164F52B39FD4}"/>
            </a:ext>
          </a:extLst>
        </xdr:cNvPr>
        <xdr:cNvSpPr/>
      </xdr:nvSpPr>
      <xdr:spPr>
        <a:xfrm>
          <a:off x="2476500" y="53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73237</xdr:rowOff>
    </xdr:to>
    <xdr:cxnSp macro="">
      <xdr:nvCxnSpPr>
        <xdr:cNvPr id="88" name="直線コネクタ 87">
          <a:extLst>
            <a:ext uri="{FF2B5EF4-FFF2-40B4-BE49-F238E27FC236}">
              <a16:creationId xmlns:a16="http://schemas.microsoft.com/office/drawing/2014/main" id="{2F3F6C2C-1C29-4860-8A4C-BB37405E7660}"/>
            </a:ext>
          </a:extLst>
        </xdr:cNvPr>
        <xdr:cNvCxnSpPr/>
      </xdr:nvCxnSpPr>
      <xdr:spPr>
        <a:xfrm>
          <a:off x="2527300" y="5444490"/>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89" name="楕円 88">
          <a:extLst>
            <a:ext uri="{FF2B5EF4-FFF2-40B4-BE49-F238E27FC236}">
              <a16:creationId xmlns:a16="http://schemas.microsoft.com/office/drawing/2014/main" id="{AEE80578-22FF-4E58-A4C0-B9E57C14952D}"/>
            </a:ext>
          </a:extLst>
        </xdr:cNvPr>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129540</xdr:rowOff>
    </xdr:to>
    <xdr:cxnSp macro="">
      <xdr:nvCxnSpPr>
        <xdr:cNvPr id="90" name="直線コネクタ 89">
          <a:extLst>
            <a:ext uri="{FF2B5EF4-FFF2-40B4-BE49-F238E27FC236}">
              <a16:creationId xmlns:a16="http://schemas.microsoft.com/office/drawing/2014/main" id="{048E6C1E-E848-4CAE-8E64-852A63CD46AE}"/>
            </a:ext>
          </a:extLst>
        </xdr:cNvPr>
        <xdr:cNvCxnSpPr/>
      </xdr:nvCxnSpPr>
      <xdr:spPr>
        <a:xfrm>
          <a:off x="1765300" y="541210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ABE59697-A2E0-4D65-9948-8AF968B70927}"/>
            </a:ext>
          </a:extLst>
        </xdr:cNvPr>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2130E670-7873-41B5-BDF9-E6AA8DAB67B7}"/>
            </a:ext>
          </a:extLst>
        </xdr:cNvPr>
        <xdr:cNvSpPr txBox="1"/>
      </xdr:nvSpPr>
      <xdr:spPr>
        <a:xfrm>
          <a:off x="3086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a:extLst>
            <a:ext uri="{FF2B5EF4-FFF2-40B4-BE49-F238E27FC236}">
              <a16:creationId xmlns:a16="http://schemas.microsoft.com/office/drawing/2014/main" id="{D5CE4C94-EDC5-4AD9-ABC5-4AFD94B1C31A}"/>
            </a:ext>
          </a:extLst>
        </xdr:cNvPr>
        <xdr:cNvSpPr txBox="1"/>
      </xdr:nvSpPr>
      <xdr:spPr>
        <a:xfrm>
          <a:off x="2324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CFA07E28-B7AF-4207-905B-2040331CDEBA}"/>
            </a:ext>
          </a:extLst>
        </xdr:cNvPr>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43197</xdr:rowOff>
    </xdr:from>
    <xdr:ext cx="405111" cy="259045"/>
    <xdr:sp macro="" textlink="">
      <xdr:nvSpPr>
        <xdr:cNvPr id="95" name="n_1mainValue有形固定資産減価償却率">
          <a:extLst>
            <a:ext uri="{FF2B5EF4-FFF2-40B4-BE49-F238E27FC236}">
              <a16:creationId xmlns:a16="http://schemas.microsoft.com/office/drawing/2014/main" id="{A2DD08FC-2019-45F1-B451-90B315E55F1A}"/>
            </a:ext>
          </a:extLst>
        </xdr:cNvPr>
        <xdr:cNvSpPr txBox="1"/>
      </xdr:nvSpPr>
      <xdr:spPr>
        <a:xfrm>
          <a:off x="3836044"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115164</xdr:rowOff>
    </xdr:from>
    <xdr:ext cx="405111" cy="259045"/>
    <xdr:sp macro="" textlink="">
      <xdr:nvSpPr>
        <xdr:cNvPr id="96" name="n_2mainValue有形固定資産減価償却率">
          <a:extLst>
            <a:ext uri="{FF2B5EF4-FFF2-40B4-BE49-F238E27FC236}">
              <a16:creationId xmlns:a16="http://schemas.microsoft.com/office/drawing/2014/main" id="{7951D991-E315-48B7-95E3-6F512B3C6F55}"/>
            </a:ext>
          </a:extLst>
        </xdr:cNvPr>
        <xdr:cNvSpPr txBox="1"/>
      </xdr:nvSpPr>
      <xdr:spPr>
        <a:xfrm>
          <a:off x="30867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a:extLst>
            <a:ext uri="{FF2B5EF4-FFF2-40B4-BE49-F238E27FC236}">
              <a16:creationId xmlns:a16="http://schemas.microsoft.com/office/drawing/2014/main" id="{9AFF0CF5-5EFA-4227-944E-3123743A48E6}"/>
            </a:ext>
          </a:extLst>
        </xdr:cNvPr>
        <xdr:cNvSpPr txBox="1"/>
      </xdr:nvSpPr>
      <xdr:spPr>
        <a:xfrm>
          <a:off x="23247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98" name="n_4mainValue有形固定資産減価償却率">
          <a:extLst>
            <a:ext uri="{FF2B5EF4-FFF2-40B4-BE49-F238E27FC236}">
              <a16:creationId xmlns:a16="http://schemas.microsoft.com/office/drawing/2014/main" id="{5328AA37-E6D3-497C-A7AB-63C869E25474}"/>
            </a:ext>
          </a:extLst>
        </xdr:cNvPr>
        <xdr:cNvSpPr txBox="1"/>
      </xdr:nvSpPr>
      <xdr:spPr>
        <a:xfrm>
          <a:off x="1562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99578B7-C28F-41B3-9DB2-09D742BF269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BD7D2E5-83FF-47BB-96AF-6D7D2E14CEEF}"/>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EC78163-A0D6-45BD-88D5-436D6CDCB82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F1BAD1F-1678-4BE1-B1E3-05C0A543932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387C0AA-CDDD-4AB4-BD09-4CECB1C01BC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7B81B62-8637-47A9-A4B6-B9DB14EAD55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0550BF3-3D09-4CC7-9171-D18C5DC6EC0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3C55E2D-0675-4216-B682-49B40771823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58A495A-FF62-4AFA-8078-E9655CDB3A2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4534F71-ABE7-424D-ADC7-80992C73839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B1CF2D-5B6C-49F4-BEAA-A8C308DA642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31B093C-58E4-41A4-B51C-279114F00D4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ECCB85F-C0EE-4C91-BB39-4E9BE2A78A3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債務償還可能</a:t>
          </a:r>
          <a:r>
            <a:rPr lang="ja-JP" altLang="en-US" sz="1100" b="0" i="0" baseline="0">
              <a:solidFill>
                <a:schemeClr val="dk1"/>
              </a:solidFill>
              <a:effectLst/>
              <a:latin typeface="+mn-lt"/>
              <a:ea typeface="+mn-ea"/>
              <a:cs typeface="+mn-cs"/>
            </a:rPr>
            <a:t>年数</a:t>
          </a:r>
          <a:r>
            <a:rPr lang="ja-JP" altLang="ja-JP" sz="1100" b="0" i="0" baseline="0">
              <a:solidFill>
                <a:schemeClr val="dk1"/>
              </a:solidFill>
              <a:effectLst/>
              <a:latin typeface="+mn-lt"/>
              <a:ea typeface="+mn-ea"/>
              <a:cs typeface="+mn-cs"/>
            </a:rPr>
            <a:t>は類似団体平均を上回っている。要因としては、下水道事業の公営企業債等繰入額</a:t>
          </a:r>
          <a:r>
            <a:rPr lang="ja-JP" altLang="en-US" sz="1100" b="0" i="0" baseline="0">
              <a:solidFill>
                <a:schemeClr val="dk1"/>
              </a:solidFill>
              <a:effectLst/>
              <a:latin typeface="+mn-lt"/>
              <a:ea typeface="+mn-ea"/>
              <a:cs typeface="+mn-cs"/>
            </a:rPr>
            <a:t>及び統合小学校建設事業に係る地方債の借入</a:t>
          </a:r>
          <a:r>
            <a:rPr lang="ja-JP" altLang="ja-JP" sz="1100" b="0" i="0" baseline="0">
              <a:solidFill>
                <a:schemeClr val="dk1"/>
              </a:solidFill>
              <a:effectLst/>
              <a:latin typeface="+mn-lt"/>
              <a:ea typeface="+mn-ea"/>
              <a:cs typeface="+mn-cs"/>
            </a:rPr>
            <a:t>により将来負担額が増加していることが考えられる。</a:t>
          </a:r>
          <a:r>
            <a:rPr lang="ja-JP" altLang="en-US" sz="1100" b="0" i="0" baseline="0">
              <a:solidFill>
                <a:schemeClr val="dk1"/>
              </a:solidFill>
              <a:effectLst/>
              <a:latin typeface="+mn-lt"/>
              <a:ea typeface="+mn-ea"/>
              <a:cs typeface="+mn-cs"/>
            </a:rPr>
            <a:t>今後は、将来に向けた負担を減らせるよう充当基金残高を増やし、適正な基金管理と健全な財政運営に努める。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A9C5115-B96A-4852-9FD9-0F4AB28677C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6181632-5033-40BD-B752-3D733602245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7D13645-1D7A-48CD-9D55-DF51D917AE2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872F4D6-E421-41B7-A646-2A517C4F46E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3026E1F5-2FC4-458F-B0A9-9B36514B38A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F5A1CC5-DF21-46E6-A38E-5D58C241C7E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8FD9EC0-6712-48D6-8C24-4CFAEC318D81}"/>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FCEE272-02BA-4F0B-BCCA-A9947CCDA72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83CDCAC-C94C-47D4-9053-EFBFD8F70FE5}"/>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9E53439-9487-4CCF-8708-5EF65B8CCD35}"/>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EBC31F0-71D6-4A17-86AE-FE8E26928F07}"/>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211B4B8-D545-4CE0-BFB8-42098328290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8B78E0C-FA72-432F-A7D9-855984F4E94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6F9C701-AE44-4E12-99CC-F1978053F6CF}"/>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4F9B425-A97E-42AF-AC1A-993725CD4FD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43B366C-0059-4872-BC4D-E6495CB9843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579937E-2360-4BC0-9114-97A9ED0A67F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FCD56170-521F-4823-850A-657B8FF12545}"/>
            </a:ext>
          </a:extLst>
        </xdr:cNvPr>
        <xdr:cNvCxnSpPr/>
      </xdr:nvCxnSpPr>
      <xdr:spPr>
        <a:xfrm flipV="1">
          <a:off x="14793595" y="4640880"/>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4B914545-81EA-469A-816E-6C509D49183C}"/>
            </a:ext>
          </a:extLst>
        </xdr:cNvPr>
        <xdr:cNvSpPr txBox="1"/>
      </xdr:nvSpPr>
      <xdr:spPr>
        <a:xfrm>
          <a:off x="14846300" y="59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86AFAE69-9647-4935-822C-2045BE0BDCA0}"/>
            </a:ext>
          </a:extLst>
        </xdr:cNvPr>
        <xdr:cNvCxnSpPr/>
      </xdr:nvCxnSpPr>
      <xdr:spPr>
        <a:xfrm>
          <a:off x="14706600" y="590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5D85CD34-1202-43CB-8F2E-BCCC96C427F8}"/>
            </a:ext>
          </a:extLst>
        </xdr:cNvPr>
        <xdr:cNvSpPr txBox="1"/>
      </xdr:nvSpPr>
      <xdr:spPr>
        <a:xfrm>
          <a:off x="14846300" y="44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2A644647-2186-4FA8-8B62-4FFB7D65E59D}"/>
            </a:ext>
          </a:extLst>
        </xdr:cNvPr>
        <xdr:cNvCxnSpPr/>
      </xdr:nvCxnSpPr>
      <xdr:spPr>
        <a:xfrm>
          <a:off x="14706600" y="46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9431D214-14B9-48DB-9897-8B2D1A32E245}"/>
            </a:ext>
          </a:extLst>
        </xdr:cNvPr>
        <xdr:cNvSpPr txBox="1"/>
      </xdr:nvSpPr>
      <xdr:spPr>
        <a:xfrm>
          <a:off x="14846300" y="512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7EBC2C6F-F695-4BF7-A596-77AA85A81E76}"/>
            </a:ext>
          </a:extLst>
        </xdr:cNvPr>
        <xdr:cNvSpPr/>
      </xdr:nvSpPr>
      <xdr:spPr>
        <a:xfrm>
          <a:off x="14744700" y="527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60ED3B3C-FD2B-40F7-9C82-901E732E27D2}"/>
            </a:ext>
          </a:extLst>
        </xdr:cNvPr>
        <xdr:cNvSpPr/>
      </xdr:nvSpPr>
      <xdr:spPr>
        <a:xfrm>
          <a:off x="14033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BAFB468F-D68E-4DC9-8BA8-D280C6E4F0E3}"/>
            </a:ext>
          </a:extLst>
        </xdr:cNvPr>
        <xdr:cNvSpPr/>
      </xdr:nvSpPr>
      <xdr:spPr>
        <a:xfrm>
          <a:off x="13271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1EC270E4-3048-4435-AD63-C43B8B899F60}"/>
            </a:ext>
          </a:extLst>
        </xdr:cNvPr>
        <xdr:cNvSpPr/>
      </xdr:nvSpPr>
      <xdr:spPr>
        <a:xfrm>
          <a:off x="12509500" y="53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F7A0AF53-5EB6-44C2-8415-431C703045DB}"/>
            </a:ext>
          </a:extLst>
        </xdr:cNvPr>
        <xdr:cNvSpPr/>
      </xdr:nvSpPr>
      <xdr:spPr>
        <a:xfrm>
          <a:off x="11747500" y="53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45B46D2-D6BD-499C-B48A-7F97ED729F9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8E74907-868C-42FB-8A58-8F375047FC6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F61E782-AFB1-4738-935C-6177A8D2C27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12B8652-D966-4386-ADA0-7EE324DE91F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4C55E9F-6173-4052-8984-9C26E463025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25182</xdr:rowOff>
    </xdr:from>
    <xdr:to>
      <xdr:col>76</xdr:col>
      <xdr:colOff>73025</xdr:colOff>
      <xdr:row>34</xdr:row>
      <xdr:rowOff>126782</xdr:rowOff>
    </xdr:to>
    <xdr:sp macro="" textlink="">
      <xdr:nvSpPr>
        <xdr:cNvPr id="145" name="楕円 144">
          <a:extLst>
            <a:ext uri="{FF2B5EF4-FFF2-40B4-BE49-F238E27FC236}">
              <a16:creationId xmlns:a16="http://schemas.microsoft.com/office/drawing/2014/main" id="{0F0E9470-6B35-42F7-8F77-0F6D668886E4}"/>
            </a:ext>
          </a:extLst>
        </xdr:cNvPr>
        <xdr:cNvSpPr/>
      </xdr:nvSpPr>
      <xdr:spPr>
        <a:xfrm>
          <a:off x="14744700" y="5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111559</xdr:rowOff>
    </xdr:from>
    <xdr:ext cx="469744" cy="259045"/>
    <xdr:sp macro="" textlink="">
      <xdr:nvSpPr>
        <xdr:cNvPr id="146" name="債務償還比率該当値テキスト">
          <a:extLst>
            <a:ext uri="{FF2B5EF4-FFF2-40B4-BE49-F238E27FC236}">
              <a16:creationId xmlns:a16="http://schemas.microsoft.com/office/drawing/2014/main" id="{C3459E63-0679-4C10-8966-E033D4536254}"/>
            </a:ext>
          </a:extLst>
        </xdr:cNvPr>
        <xdr:cNvSpPr txBox="1"/>
      </xdr:nvSpPr>
      <xdr:spPr>
        <a:xfrm>
          <a:off x="14846300" y="576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91649</xdr:rowOff>
    </xdr:from>
    <xdr:to>
      <xdr:col>72</xdr:col>
      <xdr:colOff>123825</xdr:colOff>
      <xdr:row>35</xdr:row>
      <xdr:rowOff>21799</xdr:rowOff>
    </xdr:to>
    <xdr:sp macro="" textlink="">
      <xdr:nvSpPr>
        <xdr:cNvPr id="147" name="楕円 146">
          <a:extLst>
            <a:ext uri="{FF2B5EF4-FFF2-40B4-BE49-F238E27FC236}">
              <a16:creationId xmlns:a16="http://schemas.microsoft.com/office/drawing/2014/main" id="{BBBE0490-3ACF-409A-A029-2259FD047671}"/>
            </a:ext>
          </a:extLst>
        </xdr:cNvPr>
        <xdr:cNvSpPr/>
      </xdr:nvSpPr>
      <xdr:spPr>
        <a:xfrm>
          <a:off x="14033500" y="592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75982</xdr:rowOff>
    </xdr:from>
    <xdr:to>
      <xdr:col>76</xdr:col>
      <xdr:colOff>22225</xdr:colOff>
      <xdr:row>34</xdr:row>
      <xdr:rowOff>142449</xdr:rowOff>
    </xdr:to>
    <xdr:cxnSp macro="">
      <xdr:nvCxnSpPr>
        <xdr:cNvPr id="148" name="直線コネクタ 147">
          <a:extLst>
            <a:ext uri="{FF2B5EF4-FFF2-40B4-BE49-F238E27FC236}">
              <a16:creationId xmlns:a16="http://schemas.microsoft.com/office/drawing/2014/main" id="{6F0DDCB6-C81B-40DF-9FA5-C71C96AFB6DA}"/>
            </a:ext>
          </a:extLst>
        </xdr:cNvPr>
        <xdr:cNvCxnSpPr/>
      </xdr:nvCxnSpPr>
      <xdr:spPr>
        <a:xfrm flipV="1">
          <a:off x="14084300" y="5905282"/>
          <a:ext cx="7112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137723</xdr:rowOff>
    </xdr:from>
    <xdr:to>
      <xdr:col>68</xdr:col>
      <xdr:colOff>123825</xdr:colOff>
      <xdr:row>34</xdr:row>
      <xdr:rowOff>67873</xdr:rowOff>
    </xdr:to>
    <xdr:sp macro="" textlink="">
      <xdr:nvSpPr>
        <xdr:cNvPr id="149" name="楕円 148">
          <a:extLst>
            <a:ext uri="{FF2B5EF4-FFF2-40B4-BE49-F238E27FC236}">
              <a16:creationId xmlns:a16="http://schemas.microsoft.com/office/drawing/2014/main" id="{2DE32647-AAF9-4B2A-AF50-116BBD77D7CA}"/>
            </a:ext>
          </a:extLst>
        </xdr:cNvPr>
        <xdr:cNvSpPr/>
      </xdr:nvSpPr>
      <xdr:spPr>
        <a:xfrm>
          <a:off x="13271500" y="5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17073</xdr:rowOff>
    </xdr:from>
    <xdr:to>
      <xdr:col>72</xdr:col>
      <xdr:colOff>73025</xdr:colOff>
      <xdr:row>34</xdr:row>
      <xdr:rowOff>142449</xdr:rowOff>
    </xdr:to>
    <xdr:cxnSp macro="">
      <xdr:nvCxnSpPr>
        <xdr:cNvPr id="150" name="直線コネクタ 149">
          <a:extLst>
            <a:ext uri="{FF2B5EF4-FFF2-40B4-BE49-F238E27FC236}">
              <a16:creationId xmlns:a16="http://schemas.microsoft.com/office/drawing/2014/main" id="{E1899BA6-7A62-4FE5-B552-823D084D0A85}"/>
            </a:ext>
          </a:extLst>
        </xdr:cNvPr>
        <xdr:cNvCxnSpPr/>
      </xdr:nvCxnSpPr>
      <xdr:spPr>
        <a:xfrm>
          <a:off x="13322300" y="5846373"/>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100865</xdr:rowOff>
    </xdr:from>
    <xdr:to>
      <xdr:col>64</xdr:col>
      <xdr:colOff>123825</xdr:colOff>
      <xdr:row>34</xdr:row>
      <xdr:rowOff>31015</xdr:rowOff>
    </xdr:to>
    <xdr:sp macro="" textlink="">
      <xdr:nvSpPr>
        <xdr:cNvPr id="151" name="楕円 150">
          <a:extLst>
            <a:ext uri="{FF2B5EF4-FFF2-40B4-BE49-F238E27FC236}">
              <a16:creationId xmlns:a16="http://schemas.microsoft.com/office/drawing/2014/main" id="{55E83A28-A1CA-42C8-BC44-D3D435130E07}"/>
            </a:ext>
          </a:extLst>
        </xdr:cNvPr>
        <xdr:cNvSpPr/>
      </xdr:nvSpPr>
      <xdr:spPr>
        <a:xfrm>
          <a:off x="12509500" y="5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151665</xdr:rowOff>
    </xdr:from>
    <xdr:to>
      <xdr:col>68</xdr:col>
      <xdr:colOff>73025</xdr:colOff>
      <xdr:row>34</xdr:row>
      <xdr:rowOff>17073</xdr:rowOff>
    </xdr:to>
    <xdr:cxnSp macro="">
      <xdr:nvCxnSpPr>
        <xdr:cNvPr id="152" name="直線コネクタ 151">
          <a:extLst>
            <a:ext uri="{FF2B5EF4-FFF2-40B4-BE49-F238E27FC236}">
              <a16:creationId xmlns:a16="http://schemas.microsoft.com/office/drawing/2014/main" id="{C9E8CE93-765F-450F-965D-65B6278FAC61}"/>
            </a:ext>
          </a:extLst>
        </xdr:cNvPr>
        <xdr:cNvCxnSpPr/>
      </xdr:nvCxnSpPr>
      <xdr:spPr>
        <a:xfrm>
          <a:off x="12560300" y="5809515"/>
          <a:ext cx="762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69596</xdr:rowOff>
    </xdr:from>
    <xdr:to>
      <xdr:col>60</xdr:col>
      <xdr:colOff>123825</xdr:colOff>
      <xdr:row>34</xdr:row>
      <xdr:rowOff>171196</xdr:rowOff>
    </xdr:to>
    <xdr:sp macro="" textlink="">
      <xdr:nvSpPr>
        <xdr:cNvPr id="153" name="楕円 152">
          <a:extLst>
            <a:ext uri="{FF2B5EF4-FFF2-40B4-BE49-F238E27FC236}">
              <a16:creationId xmlns:a16="http://schemas.microsoft.com/office/drawing/2014/main" id="{4D0946BD-E1B5-4655-9443-494E9CFF59CE}"/>
            </a:ext>
          </a:extLst>
        </xdr:cNvPr>
        <xdr:cNvSpPr/>
      </xdr:nvSpPr>
      <xdr:spPr>
        <a:xfrm>
          <a:off x="11747500" y="58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151665</xdr:rowOff>
    </xdr:from>
    <xdr:to>
      <xdr:col>64</xdr:col>
      <xdr:colOff>73025</xdr:colOff>
      <xdr:row>34</xdr:row>
      <xdr:rowOff>120396</xdr:rowOff>
    </xdr:to>
    <xdr:cxnSp macro="">
      <xdr:nvCxnSpPr>
        <xdr:cNvPr id="154" name="直線コネクタ 153">
          <a:extLst>
            <a:ext uri="{FF2B5EF4-FFF2-40B4-BE49-F238E27FC236}">
              <a16:creationId xmlns:a16="http://schemas.microsoft.com/office/drawing/2014/main" id="{81E48FDE-A01A-4935-81A5-C47A601C8FB3}"/>
            </a:ext>
          </a:extLst>
        </xdr:cNvPr>
        <xdr:cNvCxnSpPr/>
      </xdr:nvCxnSpPr>
      <xdr:spPr>
        <a:xfrm flipV="1">
          <a:off x="11798300" y="5809515"/>
          <a:ext cx="762000" cy="1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341052FD-5E08-4647-843B-8D34CF1630BC}"/>
            </a:ext>
          </a:extLst>
        </xdr:cNvPr>
        <xdr:cNvSpPr txBox="1"/>
      </xdr:nvSpPr>
      <xdr:spPr>
        <a:xfrm>
          <a:off x="13836727" y="51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F51FEFCC-53FF-4D21-AEA7-71014D6D3884}"/>
            </a:ext>
          </a:extLst>
        </xdr:cNvPr>
        <xdr:cNvSpPr txBox="1"/>
      </xdr:nvSpPr>
      <xdr:spPr>
        <a:xfrm>
          <a:off x="13087427" y="51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8172BA6C-B31D-49AE-9866-4F6BD1291FE8}"/>
            </a:ext>
          </a:extLst>
        </xdr:cNvPr>
        <xdr:cNvSpPr txBox="1"/>
      </xdr:nvSpPr>
      <xdr:spPr>
        <a:xfrm>
          <a:off x="12325427" y="515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65C30305-6294-468D-95BF-301876935D48}"/>
            </a:ext>
          </a:extLst>
        </xdr:cNvPr>
        <xdr:cNvSpPr txBox="1"/>
      </xdr:nvSpPr>
      <xdr:spPr>
        <a:xfrm>
          <a:off x="11563427" y="515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12926</xdr:rowOff>
    </xdr:from>
    <xdr:ext cx="469744" cy="259045"/>
    <xdr:sp macro="" textlink="">
      <xdr:nvSpPr>
        <xdr:cNvPr id="159" name="n_1mainValue債務償還比率">
          <a:extLst>
            <a:ext uri="{FF2B5EF4-FFF2-40B4-BE49-F238E27FC236}">
              <a16:creationId xmlns:a16="http://schemas.microsoft.com/office/drawing/2014/main" id="{0341C3F0-DE3E-4396-8B86-09775821CF89}"/>
            </a:ext>
          </a:extLst>
        </xdr:cNvPr>
        <xdr:cNvSpPr txBox="1"/>
      </xdr:nvSpPr>
      <xdr:spPr>
        <a:xfrm>
          <a:off x="13836727" y="60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59000</xdr:rowOff>
    </xdr:from>
    <xdr:ext cx="469744" cy="259045"/>
    <xdr:sp macro="" textlink="">
      <xdr:nvSpPr>
        <xdr:cNvPr id="160" name="n_2mainValue債務償還比率">
          <a:extLst>
            <a:ext uri="{FF2B5EF4-FFF2-40B4-BE49-F238E27FC236}">
              <a16:creationId xmlns:a16="http://schemas.microsoft.com/office/drawing/2014/main" id="{4057A67F-129A-45F6-BE7D-5C304193C14F}"/>
            </a:ext>
          </a:extLst>
        </xdr:cNvPr>
        <xdr:cNvSpPr txBox="1"/>
      </xdr:nvSpPr>
      <xdr:spPr>
        <a:xfrm>
          <a:off x="13087427" y="588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22142</xdr:rowOff>
    </xdr:from>
    <xdr:ext cx="469744" cy="259045"/>
    <xdr:sp macro="" textlink="">
      <xdr:nvSpPr>
        <xdr:cNvPr id="161" name="n_3mainValue債務償還比率">
          <a:extLst>
            <a:ext uri="{FF2B5EF4-FFF2-40B4-BE49-F238E27FC236}">
              <a16:creationId xmlns:a16="http://schemas.microsoft.com/office/drawing/2014/main" id="{32EBC8C4-9A3D-47E9-BAEE-E4273EB6427C}"/>
            </a:ext>
          </a:extLst>
        </xdr:cNvPr>
        <xdr:cNvSpPr txBox="1"/>
      </xdr:nvSpPr>
      <xdr:spPr>
        <a:xfrm>
          <a:off x="12325427" y="5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162323</xdr:rowOff>
    </xdr:from>
    <xdr:ext cx="469744" cy="259045"/>
    <xdr:sp macro="" textlink="">
      <xdr:nvSpPr>
        <xdr:cNvPr id="162" name="n_4mainValue債務償還比率">
          <a:extLst>
            <a:ext uri="{FF2B5EF4-FFF2-40B4-BE49-F238E27FC236}">
              <a16:creationId xmlns:a16="http://schemas.microsoft.com/office/drawing/2014/main" id="{07DDF83A-70B2-44D5-A230-6B7377B7B954}"/>
            </a:ext>
          </a:extLst>
        </xdr:cNvPr>
        <xdr:cNvSpPr txBox="1"/>
      </xdr:nvSpPr>
      <xdr:spPr>
        <a:xfrm>
          <a:off x="11563427" y="59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E75CA77-610C-45EE-87E6-CD12A275441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72BA4A4-F744-4F69-845C-973BB056AC7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3362AAD-0845-4775-80B6-04926882DC2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77DEBAF-381E-4864-AE10-2E4BFC5CE5B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0EE6F26-C1D4-465C-B1DF-83BDFCCD3AF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FAA6051-0F4B-42AC-BD06-0CC2BF77F33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3543EF-1C4C-44A1-AF88-FBD19C391B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BFC77F-7A18-495B-B046-60205A9570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282F37C-BB85-47BF-93A1-E79E923F5A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8A4A66-4907-4AEA-8180-3C36A035EC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B689DD5-F60C-467B-9305-C8BCD66F78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086D13-0E23-411F-9D20-93C52030C85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595C4E-C996-42A7-9B77-C07B07C588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9920DE-31BA-421D-AF58-E81414EAE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BBEA35-B250-48C6-A680-0684115639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3678AC-ED20-4599-A56D-94B2859C712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C3B498-8DC8-4A7A-96D8-BF9622D7B1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B314AB-BF53-486B-9E46-ADA026032A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B012DA-A023-4274-BD21-6389F5C801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EFD9AB-7BBC-41DF-8F48-B564DE275C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2903D0-ED7E-4A1B-B745-303E5CB88AF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17C6ED-52E6-4FD3-A576-675392B1E49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06B8CB-A2AA-48C8-9D79-EE74AD7DB7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0B4EDE-61C5-4E5D-8BB3-B58A13F1E5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5BD45C-28B5-4BB4-AE63-8250C53175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D85EF2-CA27-4454-81A3-C831C0391D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BE29E1-8D40-4229-B213-2BAC0521AA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A530C2-008F-4B5B-A216-E1516EB425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1610F5-818E-427F-B1A9-A937685F11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FB61EF-1E66-46E0-9573-3B478BE14A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907A1D-F1D0-4122-839E-CDC7E9A327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C75C3B-97E4-42BB-A039-A3DB2B80D53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D55E1F-89FD-43A1-8568-9343EB5973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348994-D3FF-4ADF-A2C6-CD36832A04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28B53B-3D6E-4647-B1CD-0B3692A7D1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9B2E19-1532-470B-A073-3D03C46BB09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41B381-6715-4C30-B9A5-0C1788B2D4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203D51-8637-46CD-804D-A90C9A3155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CE40F0-0112-4D6D-BBC6-AAEE63F002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51B6B7-DB3B-4922-BE4B-979F330FB7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D37395-514A-4949-A253-B483DC3949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665CD0-8A3E-4CE3-8366-69477B3D6A9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6D0FE7B-EF60-4F62-ADF5-0D6AADDD7C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0B90C3-4211-4FA4-AE9C-36A171AAC5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3871C1-3AD4-4E78-9061-85555894B5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6E9C60-06C3-459B-850D-7B58060720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76EA09-70E8-4C44-BB90-B0ABD428EC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289E53-DFF3-4353-8DBA-5D0A8D62AA9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FC47F04-B37D-4D57-AB1D-96669EDA578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E133A2C-5674-4B99-B2AD-A336F4F216C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C0A1714-B55C-45A7-8C42-7AD34A61DFC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495667-D7D2-4263-85E3-DD572D43671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C2D7396-DA6F-491C-9079-32F365BA918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1C42F0C-68A3-4C9B-A059-AE280F8E189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743A852-BCFB-41E3-AD5C-F7B8C2833E2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0F952FB-3990-4606-92E4-5E30F205687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5A475ED-9E74-4192-8BA9-97B72426B1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9114131-A02E-4B96-AD86-A9D29018589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08E4267-9ECE-41EC-A5DB-E168D28C2E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C3B6A8DA-B068-4E01-BD13-303798B59A8D}"/>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E1EF00AA-58CA-418C-A812-0ADC0F98C281}"/>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F2FC599-895A-4EFA-81F8-6AE1DEF47D02}"/>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E633832B-6A49-4541-915F-14F77C0A2619}"/>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5E2C3B4A-86FD-45A1-84F9-52A5159E32D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14EAF192-3950-462E-B80C-F2B89450C01B}"/>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CA3400FB-B7DC-4AD0-BDAC-E07B58CFBFCB}"/>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1ADEF2AF-27B6-4E8D-AD3D-B46F9D950E3C}"/>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141525F4-F13D-424B-8AEC-10F4B64044FB}"/>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E0596210-B28B-4D10-9523-005A42EAF12D}"/>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88A5633D-166A-4062-823D-4A9A2A82D7F6}"/>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F52350E-C59F-4956-BCD6-09788B675B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3BD9F0B-736C-4E0F-A360-33B38320DDF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CEF8B0D-C125-48BE-BA61-2C8E0B5830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C29404-ADA0-485B-ADCC-A8AE8E8906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181A4B-A947-4360-B55A-CED023C67C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148844</xdr:rowOff>
    </xdr:from>
    <xdr:to>
      <xdr:col>24</xdr:col>
      <xdr:colOff>114300</xdr:colOff>
      <xdr:row>37</xdr:row>
      <xdr:rowOff>78994</xdr:rowOff>
    </xdr:to>
    <xdr:sp macro="" textlink="">
      <xdr:nvSpPr>
        <xdr:cNvPr id="71" name="楕円 70">
          <a:extLst>
            <a:ext uri="{FF2B5EF4-FFF2-40B4-BE49-F238E27FC236}">
              <a16:creationId xmlns:a16="http://schemas.microsoft.com/office/drawing/2014/main" id="{B95C9AA0-5739-49B3-BC47-34C491A161E5}"/>
            </a:ext>
          </a:extLst>
        </xdr:cNvPr>
        <xdr:cNvSpPr/>
      </xdr:nvSpPr>
      <xdr:spPr>
        <a:xfrm>
          <a:off x="45847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127271</xdr:rowOff>
    </xdr:from>
    <xdr:ext cx="405111" cy="259045"/>
    <xdr:sp macro="" textlink="">
      <xdr:nvSpPr>
        <xdr:cNvPr id="72" name="【道路】&#10;有形固定資産減価償却率該当値テキスト">
          <a:extLst>
            <a:ext uri="{FF2B5EF4-FFF2-40B4-BE49-F238E27FC236}">
              <a16:creationId xmlns:a16="http://schemas.microsoft.com/office/drawing/2014/main" id="{C726CAE5-C6C1-4EB2-BF41-AA611A73D2C4}"/>
            </a:ext>
          </a:extLst>
        </xdr:cNvPr>
        <xdr:cNvSpPr txBox="1"/>
      </xdr:nvSpPr>
      <xdr:spPr>
        <a:xfrm>
          <a:off x="4673600"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114554</xdr:rowOff>
    </xdr:from>
    <xdr:to>
      <xdr:col>20</xdr:col>
      <xdr:colOff>38100</xdr:colOff>
      <xdr:row>37</xdr:row>
      <xdr:rowOff>44704</xdr:rowOff>
    </xdr:to>
    <xdr:sp macro="" textlink="">
      <xdr:nvSpPr>
        <xdr:cNvPr id="73" name="楕円 72">
          <a:extLst>
            <a:ext uri="{FF2B5EF4-FFF2-40B4-BE49-F238E27FC236}">
              <a16:creationId xmlns:a16="http://schemas.microsoft.com/office/drawing/2014/main" id="{97FD79E5-D525-4CDC-8CD1-EB2CD10FE141}"/>
            </a:ext>
          </a:extLst>
        </xdr:cNvPr>
        <xdr:cNvSpPr/>
      </xdr:nvSpPr>
      <xdr:spPr>
        <a:xfrm>
          <a:off x="3746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165354</xdr:rowOff>
    </xdr:from>
    <xdr:to>
      <xdr:col>24</xdr:col>
      <xdr:colOff>63500</xdr:colOff>
      <xdr:row>37</xdr:row>
      <xdr:rowOff>28194</xdr:rowOff>
    </xdr:to>
    <xdr:cxnSp macro="">
      <xdr:nvCxnSpPr>
        <xdr:cNvPr id="74" name="直線コネクタ 73">
          <a:extLst>
            <a:ext uri="{FF2B5EF4-FFF2-40B4-BE49-F238E27FC236}">
              <a16:creationId xmlns:a16="http://schemas.microsoft.com/office/drawing/2014/main" id="{6D12B516-9356-407E-99F6-3224372C3756}"/>
            </a:ext>
          </a:extLst>
        </xdr:cNvPr>
        <xdr:cNvCxnSpPr/>
      </xdr:nvCxnSpPr>
      <xdr:spPr>
        <a:xfrm>
          <a:off x="3797300" y="63375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75692</xdr:rowOff>
    </xdr:from>
    <xdr:to>
      <xdr:col>15</xdr:col>
      <xdr:colOff>101600</xdr:colOff>
      <xdr:row>37</xdr:row>
      <xdr:rowOff>5842</xdr:rowOff>
    </xdr:to>
    <xdr:sp macro="" textlink="">
      <xdr:nvSpPr>
        <xdr:cNvPr id="75" name="楕円 74">
          <a:extLst>
            <a:ext uri="{FF2B5EF4-FFF2-40B4-BE49-F238E27FC236}">
              <a16:creationId xmlns:a16="http://schemas.microsoft.com/office/drawing/2014/main" id="{D777FC77-A55F-4A5E-9FE7-A0BA11B1980D}"/>
            </a:ext>
          </a:extLst>
        </xdr:cNvPr>
        <xdr:cNvSpPr/>
      </xdr:nvSpPr>
      <xdr:spPr>
        <a:xfrm>
          <a:off x="2857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36</xdr:row>
      <xdr:rowOff>165354</xdr:rowOff>
    </xdr:to>
    <xdr:cxnSp macro="">
      <xdr:nvCxnSpPr>
        <xdr:cNvPr id="76" name="直線コネクタ 75">
          <a:extLst>
            <a:ext uri="{FF2B5EF4-FFF2-40B4-BE49-F238E27FC236}">
              <a16:creationId xmlns:a16="http://schemas.microsoft.com/office/drawing/2014/main" id="{D454EAEF-2355-4146-8D28-5DCEA5D38451}"/>
            </a:ext>
          </a:extLst>
        </xdr:cNvPr>
        <xdr:cNvCxnSpPr/>
      </xdr:nvCxnSpPr>
      <xdr:spPr>
        <a:xfrm>
          <a:off x="2908300" y="62986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a:extLst>
            <a:ext uri="{FF2B5EF4-FFF2-40B4-BE49-F238E27FC236}">
              <a16:creationId xmlns:a16="http://schemas.microsoft.com/office/drawing/2014/main" id="{E2C319C3-A2E8-4A12-B519-D79263734DAE}"/>
            </a:ext>
          </a:extLst>
        </xdr:cNvPr>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126492</xdr:rowOff>
    </xdr:to>
    <xdr:cxnSp macro="">
      <xdr:nvCxnSpPr>
        <xdr:cNvPr id="78" name="直線コネクタ 77">
          <a:extLst>
            <a:ext uri="{FF2B5EF4-FFF2-40B4-BE49-F238E27FC236}">
              <a16:creationId xmlns:a16="http://schemas.microsoft.com/office/drawing/2014/main" id="{1EBD5D42-E731-45D6-A615-5C16243BDE5E}"/>
            </a:ext>
          </a:extLst>
        </xdr:cNvPr>
        <xdr:cNvCxnSpPr/>
      </xdr:nvCxnSpPr>
      <xdr:spPr>
        <a:xfrm>
          <a:off x="2019300" y="625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162560</xdr:rowOff>
    </xdr:from>
    <xdr:to>
      <xdr:col>6</xdr:col>
      <xdr:colOff>38100</xdr:colOff>
      <xdr:row>36</xdr:row>
      <xdr:rowOff>92710</xdr:rowOff>
    </xdr:to>
    <xdr:sp macro="" textlink="">
      <xdr:nvSpPr>
        <xdr:cNvPr id="79" name="楕円 78">
          <a:extLst>
            <a:ext uri="{FF2B5EF4-FFF2-40B4-BE49-F238E27FC236}">
              <a16:creationId xmlns:a16="http://schemas.microsoft.com/office/drawing/2014/main" id="{DBF58768-1DAF-4BBF-9CB3-9CC59F4EAD5B}"/>
            </a:ext>
          </a:extLst>
        </xdr:cNvPr>
        <xdr:cNvSpPr/>
      </xdr:nvSpPr>
      <xdr:spPr>
        <a:xfrm>
          <a:off x="1079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41910</xdr:rowOff>
    </xdr:from>
    <xdr:to>
      <xdr:col>10</xdr:col>
      <xdr:colOff>114300</xdr:colOff>
      <xdr:row>36</xdr:row>
      <xdr:rowOff>85344</xdr:rowOff>
    </xdr:to>
    <xdr:cxnSp macro="">
      <xdr:nvCxnSpPr>
        <xdr:cNvPr id="80" name="直線コネクタ 79">
          <a:extLst>
            <a:ext uri="{FF2B5EF4-FFF2-40B4-BE49-F238E27FC236}">
              <a16:creationId xmlns:a16="http://schemas.microsoft.com/office/drawing/2014/main" id="{55F4145A-9E64-436B-AD40-BC2409833A8A}"/>
            </a:ext>
          </a:extLst>
        </xdr:cNvPr>
        <xdr:cNvCxnSpPr/>
      </xdr:nvCxnSpPr>
      <xdr:spPr>
        <a:xfrm>
          <a:off x="1130300" y="62141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AF01B108-82EF-4F1A-AEF0-E69FDC2A25BD}"/>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30D426FF-23F6-4B10-98E6-7A804182D3D3}"/>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C7315CAF-03EF-4D49-A2F8-0349E234FBAB}"/>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6ACDF7AA-F84E-482D-BAEE-61C09375C98B}"/>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35831</xdr:rowOff>
    </xdr:from>
    <xdr:ext cx="405111" cy="259045"/>
    <xdr:sp macro="" textlink="">
      <xdr:nvSpPr>
        <xdr:cNvPr id="85" name="n_1mainValue【道路】&#10;有形固定資産減価償却率">
          <a:extLst>
            <a:ext uri="{FF2B5EF4-FFF2-40B4-BE49-F238E27FC236}">
              <a16:creationId xmlns:a16="http://schemas.microsoft.com/office/drawing/2014/main" id="{AECD6AC8-BE6A-40F3-8764-CCA5B32BD4C7}"/>
            </a:ext>
          </a:extLst>
        </xdr:cNvPr>
        <xdr:cNvSpPr txBox="1"/>
      </xdr:nvSpPr>
      <xdr:spPr>
        <a:xfrm>
          <a:off x="35820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07C2A694-439A-47BD-9A58-298E764F97CF}"/>
            </a:ext>
          </a:extLst>
        </xdr:cNvPr>
        <xdr:cNvSpPr txBox="1"/>
      </xdr:nvSpPr>
      <xdr:spPr>
        <a:xfrm>
          <a:off x="2705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75B5EE06-956E-43CD-9D12-066C9FEBCBAD}"/>
            </a:ext>
          </a:extLst>
        </xdr:cNvPr>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109237</xdr:rowOff>
    </xdr:from>
    <xdr:ext cx="405111" cy="259045"/>
    <xdr:sp macro="" textlink="">
      <xdr:nvSpPr>
        <xdr:cNvPr id="88" name="n_4mainValue【道路】&#10;有形固定資産減価償却率">
          <a:extLst>
            <a:ext uri="{FF2B5EF4-FFF2-40B4-BE49-F238E27FC236}">
              <a16:creationId xmlns:a16="http://schemas.microsoft.com/office/drawing/2014/main" id="{A8265344-F7F3-4748-9494-9ECF74ABB93E}"/>
            </a:ext>
          </a:extLst>
        </xdr:cNvPr>
        <xdr:cNvSpPr txBox="1"/>
      </xdr:nvSpPr>
      <xdr:spPr>
        <a:xfrm>
          <a:off x="927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D600A1C-C913-49F5-A1EC-67AD55ADB7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0CFCD22-6126-4356-A436-CCA261F730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3FAFFF6-4F85-4A33-ACFA-E279B0ECBF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DBD77FB-CC33-4158-B1F9-B6A5E3B510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EFEA324-9856-4389-9FCF-5970F5C9F2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F9C3060-37E2-47E0-925F-A7E0B7B897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5337584-696C-42F3-80A0-436EB74383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F674E6D-3206-4ECE-8B61-9900EF40E0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4821B5C-36EE-4CAA-BCAE-DD4FC08BA7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7070766-19FC-4502-8836-E8A1E95754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5D89C758-F87E-41E1-8772-1CB913A0CC5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81ED7ED-A271-43D7-8F92-CB03D418C34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FF73930A-DD4E-486D-9095-1B12A63EAF1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4FA136F-FBD8-44BC-BC56-29A66C1D268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89DFC38-1FB5-4BCC-AC32-D4AF33572FA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C49A78BB-953A-43CC-91C5-2E84EDABA37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F100FDA-4AA3-41CF-BBDE-651B96A144B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450CA86F-853C-4411-901F-4B84CFD9724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A2AEEC2A-C8CB-45DC-B9D1-FF69F25721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06102C3-283C-40FF-AF93-C27A598CB05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631E458-0694-4A83-ADA3-EE0F2347B8B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0D50857-5E77-419D-94C2-718CB699221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468E41-EAA6-4746-AA52-BC9A0C06DA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6A4DCB6-26F3-44B3-982F-054C50DCA67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E6C64E-149D-4DEC-80DC-CBE0F737CB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9369C15F-BBB2-4423-B564-137CB55EFA32}"/>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A230C6F-1748-4D73-BCE8-BAE1EDB617BA}"/>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75F45B49-E201-4CC4-A2CB-1E4E2A2C684C}"/>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CC2DA5F9-93B3-46DA-B762-921203A63791}"/>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DC666AED-3973-43B3-9F5D-218263C263F3}"/>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55F05BBB-E244-42DC-9FC9-941A546C38D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4E55283A-E5D0-4C2B-992D-312F736414C6}"/>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E2EF27EC-2B68-472C-8475-ECC6AE7262BC}"/>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14C85E41-5D31-4FFC-B889-1D9AC405CA42}"/>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4899627E-E13C-43B5-82B6-8D0189014CCD}"/>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9368FBC2-EEF5-4F1B-9F3C-5754C459B5AA}"/>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B36711F-A24A-4203-BD00-5AAA4829D1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D2D24C-BFA1-45A5-BEF3-2D10F87A4C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AA3563-886F-4D4B-AA7B-6462EA8A2D8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E8488B-3A56-42A1-806B-A44D578434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CD9607-EFC2-45AA-8F99-2F7768EF491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139275</xdr:rowOff>
    </xdr:from>
    <xdr:to>
      <xdr:col>55</xdr:col>
      <xdr:colOff>50800</xdr:colOff>
      <xdr:row>41</xdr:row>
      <xdr:rowOff>69425</xdr:rowOff>
    </xdr:to>
    <xdr:sp macro="" textlink="">
      <xdr:nvSpPr>
        <xdr:cNvPr id="130" name="楕円 129">
          <a:extLst>
            <a:ext uri="{FF2B5EF4-FFF2-40B4-BE49-F238E27FC236}">
              <a16:creationId xmlns:a16="http://schemas.microsoft.com/office/drawing/2014/main" id="{53864276-EA31-4EDB-A9D3-F34BB9D09D29}"/>
            </a:ext>
          </a:extLst>
        </xdr:cNvPr>
        <xdr:cNvSpPr/>
      </xdr:nvSpPr>
      <xdr:spPr>
        <a:xfrm>
          <a:off x="10426700" y="69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54202</xdr:rowOff>
    </xdr:from>
    <xdr:ext cx="534377" cy="259045"/>
    <xdr:sp macro="" textlink="">
      <xdr:nvSpPr>
        <xdr:cNvPr id="131" name="【道路】&#10;一人当たり延長該当値テキスト">
          <a:extLst>
            <a:ext uri="{FF2B5EF4-FFF2-40B4-BE49-F238E27FC236}">
              <a16:creationId xmlns:a16="http://schemas.microsoft.com/office/drawing/2014/main" id="{A517955F-6A13-40D9-8287-63ABBE6652DA}"/>
            </a:ext>
          </a:extLst>
        </xdr:cNvPr>
        <xdr:cNvSpPr txBox="1"/>
      </xdr:nvSpPr>
      <xdr:spPr>
        <a:xfrm>
          <a:off x="10515600" y="69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144582</xdr:rowOff>
    </xdr:from>
    <xdr:to>
      <xdr:col>50</xdr:col>
      <xdr:colOff>165100</xdr:colOff>
      <xdr:row>41</xdr:row>
      <xdr:rowOff>74732</xdr:rowOff>
    </xdr:to>
    <xdr:sp macro="" textlink="">
      <xdr:nvSpPr>
        <xdr:cNvPr id="132" name="楕円 131">
          <a:extLst>
            <a:ext uri="{FF2B5EF4-FFF2-40B4-BE49-F238E27FC236}">
              <a16:creationId xmlns:a16="http://schemas.microsoft.com/office/drawing/2014/main" id="{D76E60D1-B73D-4933-81D1-D7B95C2852A2}"/>
            </a:ext>
          </a:extLst>
        </xdr:cNvPr>
        <xdr:cNvSpPr/>
      </xdr:nvSpPr>
      <xdr:spPr>
        <a:xfrm>
          <a:off x="9588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18625</xdr:rowOff>
    </xdr:from>
    <xdr:to>
      <xdr:col>55</xdr:col>
      <xdr:colOff>0</xdr:colOff>
      <xdr:row>41</xdr:row>
      <xdr:rowOff>23932</xdr:rowOff>
    </xdr:to>
    <xdr:cxnSp macro="">
      <xdr:nvCxnSpPr>
        <xdr:cNvPr id="133" name="直線コネクタ 132">
          <a:extLst>
            <a:ext uri="{FF2B5EF4-FFF2-40B4-BE49-F238E27FC236}">
              <a16:creationId xmlns:a16="http://schemas.microsoft.com/office/drawing/2014/main" id="{7DD5FFD5-234B-438F-BEA0-C4F5E1966E04}"/>
            </a:ext>
          </a:extLst>
        </xdr:cNvPr>
        <xdr:cNvCxnSpPr/>
      </xdr:nvCxnSpPr>
      <xdr:spPr>
        <a:xfrm flipV="1">
          <a:off x="9639300" y="7048075"/>
          <a:ext cx="8382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149906</xdr:rowOff>
    </xdr:from>
    <xdr:to>
      <xdr:col>46</xdr:col>
      <xdr:colOff>38100</xdr:colOff>
      <xdr:row>41</xdr:row>
      <xdr:rowOff>80056</xdr:rowOff>
    </xdr:to>
    <xdr:sp macro="" textlink="">
      <xdr:nvSpPr>
        <xdr:cNvPr id="134" name="楕円 133">
          <a:extLst>
            <a:ext uri="{FF2B5EF4-FFF2-40B4-BE49-F238E27FC236}">
              <a16:creationId xmlns:a16="http://schemas.microsoft.com/office/drawing/2014/main" id="{B413FF02-8C2F-4359-881D-B9D185389B66}"/>
            </a:ext>
          </a:extLst>
        </xdr:cNvPr>
        <xdr:cNvSpPr/>
      </xdr:nvSpPr>
      <xdr:spPr>
        <a:xfrm>
          <a:off x="8699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23932</xdr:rowOff>
    </xdr:from>
    <xdr:to>
      <xdr:col>50</xdr:col>
      <xdr:colOff>114300</xdr:colOff>
      <xdr:row>41</xdr:row>
      <xdr:rowOff>29256</xdr:rowOff>
    </xdr:to>
    <xdr:cxnSp macro="">
      <xdr:nvCxnSpPr>
        <xdr:cNvPr id="135" name="直線コネクタ 134">
          <a:extLst>
            <a:ext uri="{FF2B5EF4-FFF2-40B4-BE49-F238E27FC236}">
              <a16:creationId xmlns:a16="http://schemas.microsoft.com/office/drawing/2014/main" id="{763FEB23-8590-45AA-9D53-6BEB02D8F5BA}"/>
            </a:ext>
          </a:extLst>
        </xdr:cNvPr>
        <xdr:cNvCxnSpPr/>
      </xdr:nvCxnSpPr>
      <xdr:spPr>
        <a:xfrm flipV="1">
          <a:off x="8750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150068</xdr:rowOff>
    </xdr:from>
    <xdr:to>
      <xdr:col>41</xdr:col>
      <xdr:colOff>101600</xdr:colOff>
      <xdr:row>41</xdr:row>
      <xdr:rowOff>80218</xdr:rowOff>
    </xdr:to>
    <xdr:sp macro="" textlink="">
      <xdr:nvSpPr>
        <xdr:cNvPr id="136" name="楕円 135">
          <a:extLst>
            <a:ext uri="{FF2B5EF4-FFF2-40B4-BE49-F238E27FC236}">
              <a16:creationId xmlns:a16="http://schemas.microsoft.com/office/drawing/2014/main" id="{2CE45BAD-F67B-49F1-9445-4AD0440551C2}"/>
            </a:ext>
          </a:extLst>
        </xdr:cNvPr>
        <xdr:cNvSpPr/>
      </xdr:nvSpPr>
      <xdr:spPr>
        <a:xfrm>
          <a:off x="7810500" y="7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29256</xdr:rowOff>
    </xdr:from>
    <xdr:to>
      <xdr:col>45</xdr:col>
      <xdr:colOff>177800</xdr:colOff>
      <xdr:row>41</xdr:row>
      <xdr:rowOff>29418</xdr:rowOff>
    </xdr:to>
    <xdr:cxnSp macro="">
      <xdr:nvCxnSpPr>
        <xdr:cNvPr id="137" name="直線コネクタ 136">
          <a:extLst>
            <a:ext uri="{FF2B5EF4-FFF2-40B4-BE49-F238E27FC236}">
              <a16:creationId xmlns:a16="http://schemas.microsoft.com/office/drawing/2014/main" id="{92368C93-6ACC-4743-8273-FE2EF906E2F3}"/>
            </a:ext>
          </a:extLst>
        </xdr:cNvPr>
        <xdr:cNvCxnSpPr/>
      </xdr:nvCxnSpPr>
      <xdr:spPr>
        <a:xfrm flipV="1">
          <a:off x="7861300" y="705870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153563</xdr:rowOff>
    </xdr:from>
    <xdr:to>
      <xdr:col>36</xdr:col>
      <xdr:colOff>165100</xdr:colOff>
      <xdr:row>41</xdr:row>
      <xdr:rowOff>83713</xdr:rowOff>
    </xdr:to>
    <xdr:sp macro="" textlink="">
      <xdr:nvSpPr>
        <xdr:cNvPr id="138" name="楕円 137">
          <a:extLst>
            <a:ext uri="{FF2B5EF4-FFF2-40B4-BE49-F238E27FC236}">
              <a16:creationId xmlns:a16="http://schemas.microsoft.com/office/drawing/2014/main" id="{25223176-F19D-4BB1-833D-F9EEBAF8AB95}"/>
            </a:ext>
          </a:extLst>
        </xdr:cNvPr>
        <xdr:cNvSpPr/>
      </xdr:nvSpPr>
      <xdr:spPr>
        <a:xfrm>
          <a:off x="6921500" y="70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29418</xdr:rowOff>
    </xdr:from>
    <xdr:to>
      <xdr:col>41</xdr:col>
      <xdr:colOff>50800</xdr:colOff>
      <xdr:row>41</xdr:row>
      <xdr:rowOff>32913</xdr:rowOff>
    </xdr:to>
    <xdr:cxnSp macro="">
      <xdr:nvCxnSpPr>
        <xdr:cNvPr id="139" name="直線コネクタ 138">
          <a:extLst>
            <a:ext uri="{FF2B5EF4-FFF2-40B4-BE49-F238E27FC236}">
              <a16:creationId xmlns:a16="http://schemas.microsoft.com/office/drawing/2014/main" id="{05CFD8BB-0587-47EF-9B7B-4A0443D30118}"/>
            </a:ext>
          </a:extLst>
        </xdr:cNvPr>
        <xdr:cNvCxnSpPr/>
      </xdr:nvCxnSpPr>
      <xdr:spPr>
        <a:xfrm flipV="1">
          <a:off x="6972300" y="705886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B5C178AB-2BA7-4D5F-AD12-0E798A90D08E}"/>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39495D74-AF4A-455C-AE84-D0CA5882C629}"/>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F9A9CBD5-1421-465C-8030-69F4ED37A3BB}"/>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61D7E650-6035-456B-A540-7D2B599A667E}"/>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65859</xdr:rowOff>
    </xdr:from>
    <xdr:ext cx="534377" cy="259045"/>
    <xdr:sp macro="" textlink="">
      <xdr:nvSpPr>
        <xdr:cNvPr id="144" name="n_1mainValue【道路】&#10;一人当たり延長">
          <a:extLst>
            <a:ext uri="{FF2B5EF4-FFF2-40B4-BE49-F238E27FC236}">
              <a16:creationId xmlns:a16="http://schemas.microsoft.com/office/drawing/2014/main" id="{B706619F-1C35-4AC2-85B5-4E202FA94ED0}"/>
            </a:ext>
          </a:extLst>
        </xdr:cNvPr>
        <xdr:cNvSpPr txBox="1"/>
      </xdr:nvSpPr>
      <xdr:spPr>
        <a:xfrm>
          <a:off x="93594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71183</xdr:rowOff>
    </xdr:from>
    <xdr:ext cx="534377" cy="259045"/>
    <xdr:sp macro="" textlink="">
      <xdr:nvSpPr>
        <xdr:cNvPr id="145" name="n_2mainValue【道路】&#10;一人当たり延長">
          <a:extLst>
            <a:ext uri="{FF2B5EF4-FFF2-40B4-BE49-F238E27FC236}">
              <a16:creationId xmlns:a16="http://schemas.microsoft.com/office/drawing/2014/main" id="{D828416A-5D64-4DB3-BC40-120512302FC9}"/>
            </a:ext>
          </a:extLst>
        </xdr:cNvPr>
        <xdr:cNvSpPr txBox="1"/>
      </xdr:nvSpPr>
      <xdr:spPr>
        <a:xfrm>
          <a:off x="8483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71345</xdr:rowOff>
    </xdr:from>
    <xdr:ext cx="534377" cy="259045"/>
    <xdr:sp macro="" textlink="">
      <xdr:nvSpPr>
        <xdr:cNvPr id="146" name="n_3mainValue【道路】&#10;一人当たり延長">
          <a:extLst>
            <a:ext uri="{FF2B5EF4-FFF2-40B4-BE49-F238E27FC236}">
              <a16:creationId xmlns:a16="http://schemas.microsoft.com/office/drawing/2014/main" id="{85870EBB-E681-4549-B531-9AAC7E3C3C2A}"/>
            </a:ext>
          </a:extLst>
        </xdr:cNvPr>
        <xdr:cNvSpPr txBox="1"/>
      </xdr:nvSpPr>
      <xdr:spPr>
        <a:xfrm>
          <a:off x="7594111" y="71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74840</xdr:rowOff>
    </xdr:from>
    <xdr:ext cx="534377" cy="259045"/>
    <xdr:sp macro="" textlink="">
      <xdr:nvSpPr>
        <xdr:cNvPr id="147" name="n_4mainValue【道路】&#10;一人当たり延長">
          <a:extLst>
            <a:ext uri="{FF2B5EF4-FFF2-40B4-BE49-F238E27FC236}">
              <a16:creationId xmlns:a16="http://schemas.microsoft.com/office/drawing/2014/main" id="{C99F6CB9-3EDE-44ED-AD22-633B78D08D93}"/>
            </a:ext>
          </a:extLst>
        </xdr:cNvPr>
        <xdr:cNvSpPr txBox="1"/>
      </xdr:nvSpPr>
      <xdr:spPr>
        <a:xfrm>
          <a:off x="6705111" y="71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55E9379-0522-43AD-9CFF-ED8F396A17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68C1C9B-75C8-4B7E-A062-86A39B496E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8B443AB-D57D-4ABC-8581-2F94A1617F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D286681-614A-4E0C-B818-A9CFA63E7C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57440B9-6045-4B44-9320-DD1EE66621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963FAAE-52EE-4A82-940B-740645F1BC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A98CDBC-BE37-4BAF-A1EE-1A3EA597B9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EA4AE07-BBE3-4B96-92DF-44929DC8BB0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EE1A990-62EC-434F-8DF5-8B59B73C75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4CD0DFF7-052B-4DF9-B105-9CB8FFC8BD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25A223E1-A4CE-490C-9290-4A28A84851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BFDCE22D-3B2F-4509-96EE-703B8E8EA7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716D3D6C-CE95-47F4-A0E4-D66E943955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15866282-6CEE-4C4E-813B-BF13113D483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4C8CFD3-A0B3-4516-8C66-9EF2E9CD6E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BB273AF6-06A9-4C65-A572-7F9164BAE61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EFBD394-AE40-453C-B78B-1BABE33E4F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12E5CDAE-F756-497E-AEF3-68C7C84019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5D970E78-FBCC-4CAF-BF3C-45EDE1D04F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65464D6-0F6F-4592-B7EA-6B0D81CCEB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B5408E52-9C0E-40BC-884F-A7DB79B4F4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AB5BC6FE-2102-4955-B0DA-7BE4043A0E7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C106C176-5625-4A7F-BC68-4D53F71457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B75A7C7C-D4E8-44F7-A3FB-5950295084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6E8387F0-680D-4823-BB4A-192DFF695D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2B709D30-35E0-4BF9-9FCC-CC0A2AF03A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B2E83EFE-9D2A-4B06-A855-DE00F433BD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A3A275FA-633B-4A94-BC12-C450020395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B3BB1C4F-A6DD-4489-8A73-AF17416F46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ABE1C9E-9438-46DC-B14D-1815215A9B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8A9029E6-2B72-4164-9001-1DFFAFD3FF0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6A8575BD-7235-4817-8E18-F94037EC41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9F263B32-076E-4DED-881F-B53F815001E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763703B1-6341-4A69-9E6A-DDCF53A797F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A9B04AFE-3535-4EB1-A06B-54B622056B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651B812C-1B42-4A13-B94D-8821EF09D4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8DEF6AA3-441E-4668-932B-BE0DC399FBF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959A05B1-6768-40A3-9027-7ED379E9DD5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5C3E035D-02A6-4DE2-9FE1-514D39741F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公営住宅】&#10;有形固定資産減価償却率グラフ枠">
          <a:extLst>
            <a:ext uri="{FF2B5EF4-FFF2-40B4-BE49-F238E27FC236}">
              <a16:creationId xmlns:a16="http://schemas.microsoft.com/office/drawing/2014/main" id="{E8E918DD-3AF6-42F0-8240-E77240F10F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188" name="直線コネクタ 187">
          <a:extLst>
            <a:ext uri="{FF2B5EF4-FFF2-40B4-BE49-F238E27FC236}">
              <a16:creationId xmlns:a16="http://schemas.microsoft.com/office/drawing/2014/main" id="{00044FC6-1090-4373-AEEA-83B6E7641B0C}"/>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189" name="【公営住宅】&#10;有形固定資産減価償却率最小値テキスト">
          <a:extLst>
            <a:ext uri="{FF2B5EF4-FFF2-40B4-BE49-F238E27FC236}">
              <a16:creationId xmlns:a16="http://schemas.microsoft.com/office/drawing/2014/main" id="{986B98E1-6ECA-4CE4-BBA5-BBB3F4C9DBB8}"/>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190" name="直線コネクタ 189">
          <a:extLst>
            <a:ext uri="{FF2B5EF4-FFF2-40B4-BE49-F238E27FC236}">
              <a16:creationId xmlns:a16="http://schemas.microsoft.com/office/drawing/2014/main" id="{505E5BB7-F260-4AAC-B4CE-21BE0DF58776}"/>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191" name="【公営住宅】&#10;有形固定資産減価償却率最大値テキスト">
          <a:extLst>
            <a:ext uri="{FF2B5EF4-FFF2-40B4-BE49-F238E27FC236}">
              <a16:creationId xmlns:a16="http://schemas.microsoft.com/office/drawing/2014/main" id="{5E3C614E-F206-44DB-A8E4-DC9769807CBF}"/>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192" name="直線コネクタ 191">
          <a:extLst>
            <a:ext uri="{FF2B5EF4-FFF2-40B4-BE49-F238E27FC236}">
              <a16:creationId xmlns:a16="http://schemas.microsoft.com/office/drawing/2014/main" id="{EA15E26F-A0D6-44E1-B3F7-56BA646936B9}"/>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193" name="【公営住宅】&#10;有形固定資産減価償却率平均値テキスト">
          <a:extLst>
            <a:ext uri="{FF2B5EF4-FFF2-40B4-BE49-F238E27FC236}">
              <a16:creationId xmlns:a16="http://schemas.microsoft.com/office/drawing/2014/main" id="{442E0E52-A700-476E-B9EC-3663FC74F919}"/>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194" name="フローチャート: 判断 193">
          <a:extLst>
            <a:ext uri="{FF2B5EF4-FFF2-40B4-BE49-F238E27FC236}">
              <a16:creationId xmlns:a16="http://schemas.microsoft.com/office/drawing/2014/main" id="{4980E974-B616-4A8D-8AFD-5E3F21BEC006}"/>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195" name="フローチャート: 判断 194">
          <a:extLst>
            <a:ext uri="{FF2B5EF4-FFF2-40B4-BE49-F238E27FC236}">
              <a16:creationId xmlns:a16="http://schemas.microsoft.com/office/drawing/2014/main" id="{A48ABCC4-DF5C-4989-B3FF-5860F5F4897F}"/>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196" name="フローチャート: 判断 195">
          <a:extLst>
            <a:ext uri="{FF2B5EF4-FFF2-40B4-BE49-F238E27FC236}">
              <a16:creationId xmlns:a16="http://schemas.microsoft.com/office/drawing/2014/main" id="{920C0773-8B8D-41F4-90F9-1BB267704EA6}"/>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197" name="フローチャート: 判断 196">
          <a:extLst>
            <a:ext uri="{FF2B5EF4-FFF2-40B4-BE49-F238E27FC236}">
              <a16:creationId xmlns:a16="http://schemas.microsoft.com/office/drawing/2014/main" id="{FD9225D4-51B9-4C65-BF68-C304AABEDF3F}"/>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198" name="フローチャート: 判断 197">
          <a:extLst>
            <a:ext uri="{FF2B5EF4-FFF2-40B4-BE49-F238E27FC236}">
              <a16:creationId xmlns:a16="http://schemas.microsoft.com/office/drawing/2014/main" id="{5B8A04A1-DE04-4B34-B3E1-1257A7779838}"/>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CA084C9-47A5-4A5F-92F4-45CD2DD7A6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03E357E-29A2-42DB-ADE8-5AEE030290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06F5911-52EB-4E70-BB3F-BAF8FB338B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889F30A-33CC-4C43-9244-9585C2B705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7E0633-A3C0-4E60-9A6D-AA8FCDCAAF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204" name="楕円 203">
          <a:extLst>
            <a:ext uri="{FF2B5EF4-FFF2-40B4-BE49-F238E27FC236}">
              <a16:creationId xmlns:a16="http://schemas.microsoft.com/office/drawing/2014/main" id="{0F9A418E-667F-4127-8E59-0B84EE163FAF}"/>
            </a:ext>
          </a:extLst>
        </xdr:cNvPr>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40A5F592-104F-466B-AE93-0238B0B162CF}"/>
            </a:ext>
          </a:extLst>
        </xdr:cNvPr>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206" name="楕円 205">
          <a:extLst>
            <a:ext uri="{FF2B5EF4-FFF2-40B4-BE49-F238E27FC236}">
              <a16:creationId xmlns:a16="http://schemas.microsoft.com/office/drawing/2014/main" id="{A5F0EBA3-C480-46F2-B7B1-3BF42EF5A7AD}"/>
            </a:ext>
          </a:extLst>
        </xdr:cNvPr>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41911</xdr:rowOff>
    </xdr:from>
    <xdr:to>
      <xdr:col>24</xdr:col>
      <xdr:colOff>63500</xdr:colOff>
      <xdr:row>86</xdr:row>
      <xdr:rowOff>53339</xdr:rowOff>
    </xdr:to>
    <xdr:cxnSp macro="">
      <xdr:nvCxnSpPr>
        <xdr:cNvPr id="207" name="直線コネクタ 206">
          <a:extLst>
            <a:ext uri="{FF2B5EF4-FFF2-40B4-BE49-F238E27FC236}">
              <a16:creationId xmlns:a16="http://schemas.microsoft.com/office/drawing/2014/main" id="{1ADC6FE9-A1AE-4FF4-AE99-594A968CA036}"/>
            </a:ext>
          </a:extLst>
        </xdr:cNvPr>
        <xdr:cNvCxnSpPr/>
      </xdr:nvCxnSpPr>
      <xdr:spPr>
        <a:xfrm>
          <a:off x="3797300" y="14786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17780</xdr:rowOff>
    </xdr:from>
    <xdr:to>
      <xdr:col>15</xdr:col>
      <xdr:colOff>101600</xdr:colOff>
      <xdr:row>86</xdr:row>
      <xdr:rowOff>119380</xdr:rowOff>
    </xdr:to>
    <xdr:sp macro="" textlink="">
      <xdr:nvSpPr>
        <xdr:cNvPr id="208" name="楕円 207">
          <a:extLst>
            <a:ext uri="{FF2B5EF4-FFF2-40B4-BE49-F238E27FC236}">
              <a16:creationId xmlns:a16="http://schemas.microsoft.com/office/drawing/2014/main" id="{4DD229D6-FAE0-491C-85E1-79907DD9EA10}"/>
            </a:ext>
          </a:extLst>
        </xdr:cNvPr>
        <xdr:cNvSpPr/>
      </xdr:nvSpPr>
      <xdr:spPr>
        <a:xfrm>
          <a:off x="2857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41911</xdr:rowOff>
    </xdr:from>
    <xdr:to>
      <xdr:col>19</xdr:col>
      <xdr:colOff>177800</xdr:colOff>
      <xdr:row>86</xdr:row>
      <xdr:rowOff>68580</xdr:rowOff>
    </xdr:to>
    <xdr:cxnSp macro="">
      <xdr:nvCxnSpPr>
        <xdr:cNvPr id="209" name="直線コネクタ 208">
          <a:extLst>
            <a:ext uri="{FF2B5EF4-FFF2-40B4-BE49-F238E27FC236}">
              <a16:creationId xmlns:a16="http://schemas.microsoft.com/office/drawing/2014/main" id="{62C705C0-3ED5-4451-B4D6-2DF641BDAD9D}"/>
            </a:ext>
          </a:extLst>
        </xdr:cNvPr>
        <xdr:cNvCxnSpPr/>
      </xdr:nvCxnSpPr>
      <xdr:spPr>
        <a:xfrm flipV="1">
          <a:off x="2908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53975</xdr:rowOff>
    </xdr:from>
    <xdr:to>
      <xdr:col>10</xdr:col>
      <xdr:colOff>165100</xdr:colOff>
      <xdr:row>86</xdr:row>
      <xdr:rowOff>155575</xdr:rowOff>
    </xdr:to>
    <xdr:sp macro="" textlink="">
      <xdr:nvSpPr>
        <xdr:cNvPr id="210" name="楕円 209">
          <a:extLst>
            <a:ext uri="{FF2B5EF4-FFF2-40B4-BE49-F238E27FC236}">
              <a16:creationId xmlns:a16="http://schemas.microsoft.com/office/drawing/2014/main" id="{483E8EBF-53B6-4260-B739-268559B6D26A}"/>
            </a:ext>
          </a:extLst>
        </xdr:cNvPr>
        <xdr:cNvSpPr/>
      </xdr:nvSpPr>
      <xdr:spPr>
        <a:xfrm>
          <a:off x="1968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68580</xdr:rowOff>
    </xdr:from>
    <xdr:to>
      <xdr:col>15</xdr:col>
      <xdr:colOff>50800</xdr:colOff>
      <xdr:row>86</xdr:row>
      <xdr:rowOff>104775</xdr:rowOff>
    </xdr:to>
    <xdr:cxnSp macro="">
      <xdr:nvCxnSpPr>
        <xdr:cNvPr id="211" name="直線コネクタ 210">
          <a:extLst>
            <a:ext uri="{FF2B5EF4-FFF2-40B4-BE49-F238E27FC236}">
              <a16:creationId xmlns:a16="http://schemas.microsoft.com/office/drawing/2014/main" id="{8D4D64EF-22B7-4CE3-8610-E1ABBDFA78A8}"/>
            </a:ext>
          </a:extLst>
        </xdr:cNvPr>
        <xdr:cNvCxnSpPr/>
      </xdr:nvCxnSpPr>
      <xdr:spPr>
        <a:xfrm flipV="1">
          <a:off x="2019300" y="14813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61595</xdr:rowOff>
    </xdr:from>
    <xdr:to>
      <xdr:col>6</xdr:col>
      <xdr:colOff>38100</xdr:colOff>
      <xdr:row>86</xdr:row>
      <xdr:rowOff>163195</xdr:rowOff>
    </xdr:to>
    <xdr:sp macro="" textlink="">
      <xdr:nvSpPr>
        <xdr:cNvPr id="212" name="楕円 211">
          <a:extLst>
            <a:ext uri="{FF2B5EF4-FFF2-40B4-BE49-F238E27FC236}">
              <a16:creationId xmlns:a16="http://schemas.microsoft.com/office/drawing/2014/main" id="{E1BC7534-FC7F-43E2-BE1E-61B2D8ABAC76}"/>
            </a:ext>
          </a:extLst>
        </xdr:cNvPr>
        <xdr:cNvSpPr/>
      </xdr:nvSpPr>
      <xdr:spPr>
        <a:xfrm>
          <a:off x="107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104775</xdr:rowOff>
    </xdr:from>
    <xdr:to>
      <xdr:col>10</xdr:col>
      <xdr:colOff>114300</xdr:colOff>
      <xdr:row>86</xdr:row>
      <xdr:rowOff>112395</xdr:rowOff>
    </xdr:to>
    <xdr:cxnSp macro="">
      <xdr:nvCxnSpPr>
        <xdr:cNvPr id="213" name="直線コネクタ 212">
          <a:extLst>
            <a:ext uri="{FF2B5EF4-FFF2-40B4-BE49-F238E27FC236}">
              <a16:creationId xmlns:a16="http://schemas.microsoft.com/office/drawing/2014/main" id="{FA5F3D64-EDD1-4AAE-A2CF-BE4C4E9EE284}"/>
            </a:ext>
          </a:extLst>
        </xdr:cNvPr>
        <xdr:cNvCxnSpPr/>
      </xdr:nvCxnSpPr>
      <xdr:spPr>
        <a:xfrm flipV="1">
          <a:off x="1130300" y="14849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214" name="n_1aveValue【公営住宅】&#10;有形固定資産減価償却率">
          <a:extLst>
            <a:ext uri="{FF2B5EF4-FFF2-40B4-BE49-F238E27FC236}">
              <a16:creationId xmlns:a16="http://schemas.microsoft.com/office/drawing/2014/main" id="{8AD07674-54EC-498F-BBBD-2F4BB03B1A9B}"/>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15" name="n_2aveValue【公営住宅】&#10;有形固定資産減価償却率">
          <a:extLst>
            <a:ext uri="{FF2B5EF4-FFF2-40B4-BE49-F238E27FC236}">
              <a16:creationId xmlns:a16="http://schemas.microsoft.com/office/drawing/2014/main" id="{BD3E1859-E466-49CB-9068-F01DF4D5F511}"/>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216" name="n_3aveValue【公営住宅】&#10;有形固定資産減価償却率">
          <a:extLst>
            <a:ext uri="{FF2B5EF4-FFF2-40B4-BE49-F238E27FC236}">
              <a16:creationId xmlns:a16="http://schemas.microsoft.com/office/drawing/2014/main" id="{5A167B7E-7261-4444-880E-29C6F841318C}"/>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17" name="n_4aveValue【公営住宅】&#10;有形固定資産減価償却率">
          <a:extLst>
            <a:ext uri="{FF2B5EF4-FFF2-40B4-BE49-F238E27FC236}">
              <a16:creationId xmlns:a16="http://schemas.microsoft.com/office/drawing/2014/main" id="{064A2EA3-5F0B-40B2-94F6-8023F42CA4F7}"/>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218" name="n_1mainValue【公営住宅】&#10;有形固定資産減価償却率">
          <a:extLst>
            <a:ext uri="{FF2B5EF4-FFF2-40B4-BE49-F238E27FC236}">
              <a16:creationId xmlns:a16="http://schemas.microsoft.com/office/drawing/2014/main" id="{7E4C1F1F-017A-4719-AF1A-07BEBA10ED6C}"/>
            </a:ext>
          </a:extLst>
        </xdr:cNvPr>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110507</xdr:rowOff>
    </xdr:from>
    <xdr:ext cx="405111" cy="259045"/>
    <xdr:sp macro="" textlink="">
      <xdr:nvSpPr>
        <xdr:cNvPr id="219" name="n_2mainValue【公営住宅】&#10;有形固定資産減価償却率">
          <a:extLst>
            <a:ext uri="{FF2B5EF4-FFF2-40B4-BE49-F238E27FC236}">
              <a16:creationId xmlns:a16="http://schemas.microsoft.com/office/drawing/2014/main" id="{BF3DFFC9-B8A6-41A9-808F-ACC1F7AB20D7}"/>
            </a:ext>
          </a:extLst>
        </xdr:cNvPr>
        <xdr:cNvSpPr txBox="1"/>
      </xdr:nvSpPr>
      <xdr:spPr>
        <a:xfrm>
          <a:off x="2705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146702</xdr:rowOff>
    </xdr:from>
    <xdr:ext cx="405111" cy="259045"/>
    <xdr:sp macro="" textlink="">
      <xdr:nvSpPr>
        <xdr:cNvPr id="220" name="n_3mainValue【公営住宅】&#10;有形固定資産減価償却率">
          <a:extLst>
            <a:ext uri="{FF2B5EF4-FFF2-40B4-BE49-F238E27FC236}">
              <a16:creationId xmlns:a16="http://schemas.microsoft.com/office/drawing/2014/main" id="{902E4F98-CC6C-40E9-88C2-9F07AD5006E3}"/>
            </a:ext>
          </a:extLst>
        </xdr:cNvPr>
        <xdr:cNvSpPr txBox="1"/>
      </xdr:nvSpPr>
      <xdr:spPr>
        <a:xfrm>
          <a:off x="1816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154322</xdr:rowOff>
    </xdr:from>
    <xdr:ext cx="405111" cy="259045"/>
    <xdr:sp macro="" textlink="">
      <xdr:nvSpPr>
        <xdr:cNvPr id="221" name="n_4mainValue【公営住宅】&#10;有形固定資産減価償却率">
          <a:extLst>
            <a:ext uri="{FF2B5EF4-FFF2-40B4-BE49-F238E27FC236}">
              <a16:creationId xmlns:a16="http://schemas.microsoft.com/office/drawing/2014/main" id="{47A842AE-FE0F-4803-92E3-1470F4671C80}"/>
            </a:ext>
          </a:extLst>
        </xdr:cNvPr>
        <xdr:cNvSpPr txBox="1"/>
      </xdr:nvSpPr>
      <xdr:spPr>
        <a:xfrm>
          <a:off x="927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716D08F-1065-4F2E-9279-520C815795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F030F145-FD15-4B44-8DA3-1BF5100586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FA3E8CC9-4B09-4AA3-BE9C-E9D3635E3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9531B96-CE5E-4805-9DD3-8BB2E838CD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707D60F-1316-47AE-ACF1-983967EAD7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6B5A3189-A547-44BA-8EE1-09BA753313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DB6EEFC9-8503-4985-969B-B8B565715A8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BD5413D8-B70F-4A4F-9035-FA4AF279CD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07907D9-61EA-487A-A2A1-A5EBB02645A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05267F1-675D-4BE8-B495-F7D07148CE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19071755-9AFB-4AB2-BBFC-74C457E161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3657F53D-58E7-43C6-8112-36AD585AA7C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F6AEAE14-18A7-4E47-A879-7C348D9A6A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83A96FB4-A9DB-4BB9-AAB0-C4E48E8E475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9BB5B9CB-682D-4A18-B46F-DB0DFF9C0E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A209F14F-6679-4E9F-BB42-E381B692057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FA7FD09E-5B8B-44AE-A429-11F22C72E61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17129FA2-F16F-4BE1-8799-153C9B14C2F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91DC2DA8-4D64-4467-9B7F-CB6A50CC7C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1" name="テキスト ボックス 240">
          <a:extLst>
            <a:ext uri="{FF2B5EF4-FFF2-40B4-BE49-F238E27FC236}">
              <a16:creationId xmlns:a16="http://schemas.microsoft.com/office/drawing/2014/main" id="{73199508-1A84-472B-999D-375D2FA17A25}"/>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737B648E-ED8C-49E2-A150-57A2B7F2BA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a:extLst>
            <a:ext uri="{FF2B5EF4-FFF2-40B4-BE49-F238E27FC236}">
              <a16:creationId xmlns:a16="http://schemas.microsoft.com/office/drawing/2014/main" id="{1107B66B-B6CE-4A64-87C3-29BA38543D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公営住宅】&#10;一人当たり面積グラフ枠">
          <a:extLst>
            <a:ext uri="{FF2B5EF4-FFF2-40B4-BE49-F238E27FC236}">
              <a16:creationId xmlns:a16="http://schemas.microsoft.com/office/drawing/2014/main" id="{A88CD472-D72E-4A4C-B3C0-427A88B5F3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245" name="直線コネクタ 244">
          <a:extLst>
            <a:ext uri="{FF2B5EF4-FFF2-40B4-BE49-F238E27FC236}">
              <a16:creationId xmlns:a16="http://schemas.microsoft.com/office/drawing/2014/main" id="{610FDC1A-B3FB-4DD9-82BA-2FA381CAD1BA}"/>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246" name="【公営住宅】&#10;一人当たり面積最小値テキスト">
          <a:extLst>
            <a:ext uri="{FF2B5EF4-FFF2-40B4-BE49-F238E27FC236}">
              <a16:creationId xmlns:a16="http://schemas.microsoft.com/office/drawing/2014/main" id="{83FC6086-749F-40B5-ADED-A4984961C42E}"/>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247" name="直線コネクタ 246">
          <a:extLst>
            <a:ext uri="{FF2B5EF4-FFF2-40B4-BE49-F238E27FC236}">
              <a16:creationId xmlns:a16="http://schemas.microsoft.com/office/drawing/2014/main" id="{A991BA01-9861-4DA9-AB09-A1DA9A0E5516}"/>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248" name="【公営住宅】&#10;一人当たり面積最大値テキスト">
          <a:extLst>
            <a:ext uri="{FF2B5EF4-FFF2-40B4-BE49-F238E27FC236}">
              <a16:creationId xmlns:a16="http://schemas.microsoft.com/office/drawing/2014/main" id="{05CF6587-7733-4F12-A4FE-B84BD3F3C528}"/>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249" name="直線コネクタ 248">
          <a:extLst>
            <a:ext uri="{FF2B5EF4-FFF2-40B4-BE49-F238E27FC236}">
              <a16:creationId xmlns:a16="http://schemas.microsoft.com/office/drawing/2014/main" id="{5F25E142-E7DD-49A3-A92A-0195F0A54BB8}"/>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250" name="【公営住宅】&#10;一人当たり面積平均値テキスト">
          <a:extLst>
            <a:ext uri="{FF2B5EF4-FFF2-40B4-BE49-F238E27FC236}">
              <a16:creationId xmlns:a16="http://schemas.microsoft.com/office/drawing/2014/main" id="{A2074DEE-0510-42CE-86D5-A082688F129B}"/>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251" name="フローチャート: 判断 250">
          <a:extLst>
            <a:ext uri="{FF2B5EF4-FFF2-40B4-BE49-F238E27FC236}">
              <a16:creationId xmlns:a16="http://schemas.microsoft.com/office/drawing/2014/main" id="{74C7A9E7-A001-438E-83DD-01234D3BA19C}"/>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252" name="フローチャート: 判断 251">
          <a:extLst>
            <a:ext uri="{FF2B5EF4-FFF2-40B4-BE49-F238E27FC236}">
              <a16:creationId xmlns:a16="http://schemas.microsoft.com/office/drawing/2014/main" id="{56831866-4AC8-4B62-BE46-843251CD17E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253" name="フローチャート: 判断 252">
          <a:extLst>
            <a:ext uri="{FF2B5EF4-FFF2-40B4-BE49-F238E27FC236}">
              <a16:creationId xmlns:a16="http://schemas.microsoft.com/office/drawing/2014/main" id="{854AC059-A9EE-43F2-A4DF-BB39B7A4B987}"/>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254" name="フローチャート: 判断 253">
          <a:extLst>
            <a:ext uri="{FF2B5EF4-FFF2-40B4-BE49-F238E27FC236}">
              <a16:creationId xmlns:a16="http://schemas.microsoft.com/office/drawing/2014/main" id="{EC23D2EA-F916-4C66-A7B6-B9C9D5DCDBEC}"/>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255" name="フローチャート: 判断 254">
          <a:extLst>
            <a:ext uri="{FF2B5EF4-FFF2-40B4-BE49-F238E27FC236}">
              <a16:creationId xmlns:a16="http://schemas.microsoft.com/office/drawing/2014/main" id="{E1092DD2-2445-4837-8871-41DC289D5412}"/>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E1A3206-B3B6-4B6F-AC7F-3024A86839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1AA458E-3F58-45B6-B570-40077780E7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F2C72E5-249B-43B6-BEE3-E7CA21F6F3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DC77EC4-0D7A-4221-BCE6-8ED5BB1F52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93E2A67-A18D-434E-929E-134D5E15F34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95377</xdr:rowOff>
    </xdr:from>
    <xdr:to>
      <xdr:col>55</xdr:col>
      <xdr:colOff>50800</xdr:colOff>
      <xdr:row>86</xdr:row>
      <xdr:rowOff>25527</xdr:rowOff>
    </xdr:to>
    <xdr:sp macro="" textlink="">
      <xdr:nvSpPr>
        <xdr:cNvPr id="261" name="楕円 260">
          <a:extLst>
            <a:ext uri="{FF2B5EF4-FFF2-40B4-BE49-F238E27FC236}">
              <a16:creationId xmlns:a16="http://schemas.microsoft.com/office/drawing/2014/main" id="{06A3ECFA-4BD2-46C6-BA65-5C401ED7CF23}"/>
            </a:ext>
          </a:extLst>
        </xdr:cNvPr>
        <xdr:cNvSpPr/>
      </xdr:nvSpPr>
      <xdr:spPr>
        <a:xfrm>
          <a:off x="104267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73804</xdr:rowOff>
    </xdr:from>
    <xdr:ext cx="469744" cy="259045"/>
    <xdr:sp macro="" textlink="">
      <xdr:nvSpPr>
        <xdr:cNvPr id="262" name="【公営住宅】&#10;一人当たり面積該当値テキスト">
          <a:extLst>
            <a:ext uri="{FF2B5EF4-FFF2-40B4-BE49-F238E27FC236}">
              <a16:creationId xmlns:a16="http://schemas.microsoft.com/office/drawing/2014/main" id="{D6B5D7C3-647F-4D1A-8C01-27750D858579}"/>
            </a:ext>
          </a:extLst>
        </xdr:cNvPr>
        <xdr:cNvSpPr txBox="1"/>
      </xdr:nvSpPr>
      <xdr:spPr>
        <a:xfrm>
          <a:off x="10515600" y="1464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97537</xdr:rowOff>
    </xdr:from>
    <xdr:to>
      <xdr:col>50</xdr:col>
      <xdr:colOff>165100</xdr:colOff>
      <xdr:row>86</xdr:row>
      <xdr:rowOff>27687</xdr:rowOff>
    </xdr:to>
    <xdr:sp macro="" textlink="">
      <xdr:nvSpPr>
        <xdr:cNvPr id="263" name="楕円 262">
          <a:extLst>
            <a:ext uri="{FF2B5EF4-FFF2-40B4-BE49-F238E27FC236}">
              <a16:creationId xmlns:a16="http://schemas.microsoft.com/office/drawing/2014/main" id="{8C334D5A-2C46-4C5F-BD86-020D9BEA9E14}"/>
            </a:ext>
          </a:extLst>
        </xdr:cNvPr>
        <xdr:cNvSpPr/>
      </xdr:nvSpPr>
      <xdr:spPr>
        <a:xfrm>
          <a:off x="9588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146177</xdr:rowOff>
    </xdr:from>
    <xdr:to>
      <xdr:col>55</xdr:col>
      <xdr:colOff>0</xdr:colOff>
      <xdr:row>85</xdr:row>
      <xdr:rowOff>148337</xdr:rowOff>
    </xdr:to>
    <xdr:cxnSp macro="">
      <xdr:nvCxnSpPr>
        <xdr:cNvPr id="264" name="直線コネクタ 263">
          <a:extLst>
            <a:ext uri="{FF2B5EF4-FFF2-40B4-BE49-F238E27FC236}">
              <a16:creationId xmlns:a16="http://schemas.microsoft.com/office/drawing/2014/main" id="{5062DEDF-385A-4A69-ADF7-73D9C8F5DD73}"/>
            </a:ext>
          </a:extLst>
        </xdr:cNvPr>
        <xdr:cNvCxnSpPr/>
      </xdr:nvCxnSpPr>
      <xdr:spPr>
        <a:xfrm flipV="1">
          <a:off x="9639300" y="14719427"/>
          <a:ext cx="8382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100585</xdr:rowOff>
    </xdr:from>
    <xdr:to>
      <xdr:col>46</xdr:col>
      <xdr:colOff>38100</xdr:colOff>
      <xdr:row>86</xdr:row>
      <xdr:rowOff>30735</xdr:rowOff>
    </xdr:to>
    <xdr:sp macro="" textlink="">
      <xdr:nvSpPr>
        <xdr:cNvPr id="265" name="楕円 264">
          <a:extLst>
            <a:ext uri="{FF2B5EF4-FFF2-40B4-BE49-F238E27FC236}">
              <a16:creationId xmlns:a16="http://schemas.microsoft.com/office/drawing/2014/main" id="{5957D964-A9C8-4077-8B43-1A38DDF9A364}"/>
            </a:ext>
          </a:extLst>
        </xdr:cNvPr>
        <xdr:cNvSpPr/>
      </xdr:nvSpPr>
      <xdr:spPr>
        <a:xfrm>
          <a:off x="8699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148337</xdr:rowOff>
    </xdr:from>
    <xdr:to>
      <xdr:col>50</xdr:col>
      <xdr:colOff>114300</xdr:colOff>
      <xdr:row>85</xdr:row>
      <xdr:rowOff>151385</xdr:rowOff>
    </xdr:to>
    <xdr:cxnSp macro="">
      <xdr:nvCxnSpPr>
        <xdr:cNvPr id="266" name="直線コネクタ 265">
          <a:extLst>
            <a:ext uri="{FF2B5EF4-FFF2-40B4-BE49-F238E27FC236}">
              <a16:creationId xmlns:a16="http://schemas.microsoft.com/office/drawing/2014/main" id="{3E56E669-E76E-415A-B2D6-B6B43A138EE3}"/>
            </a:ext>
          </a:extLst>
        </xdr:cNvPr>
        <xdr:cNvCxnSpPr/>
      </xdr:nvCxnSpPr>
      <xdr:spPr>
        <a:xfrm flipV="1">
          <a:off x="8750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102997</xdr:rowOff>
    </xdr:from>
    <xdr:to>
      <xdr:col>41</xdr:col>
      <xdr:colOff>101600</xdr:colOff>
      <xdr:row>86</xdr:row>
      <xdr:rowOff>33147</xdr:rowOff>
    </xdr:to>
    <xdr:sp macro="" textlink="">
      <xdr:nvSpPr>
        <xdr:cNvPr id="267" name="楕円 266">
          <a:extLst>
            <a:ext uri="{FF2B5EF4-FFF2-40B4-BE49-F238E27FC236}">
              <a16:creationId xmlns:a16="http://schemas.microsoft.com/office/drawing/2014/main" id="{86A9AF26-2028-43DB-9ADF-58E77C964261}"/>
            </a:ext>
          </a:extLst>
        </xdr:cNvPr>
        <xdr:cNvSpPr/>
      </xdr:nvSpPr>
      <xdr:spPr>
        <a:xfrm>
          <a:off x="7810500" y="146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151385</xdr:rowOff>
    </xdr:from>
    <xdr:to>
      <xdr:col>45</xdr:col>
      <xdr:colOff>177800</xdr:colOff>
      <xdr:row>85</xdr:row>
      <xdr:rowOff>153797</xdr:rowOff>
    </xdr:to>
    <xdr:cxnSp macro="">
      <xdr:nvCxnSpPr>
        <xdr:cNvPr id="268" name="直線コネクタ 267">
          <a:extLst>
            <a:ext uri="{FF2B5EF4-FFF2-40B4-BE49-F238E27FC236}">
              <a16:creationId xmlns:a16="http://schemas.microsoft.com/office/drawing/2014/main" id="{818CBF8A-697A-44DD-BD55-C97652DE9FBB}"/>
            </a:ext>
          </a:extLst>
        </xdr:cNvPr>
        <xdr:cNvCxnSpPr/>
      </xdr:nvCxnSpPr>
      <xdr:spPr>
        <a:xfrm flipV="1">
          <a:off x="7861300" y="14724635"/>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105029</xdr:rowOff>
    </xdr:from>
    <xdr:to>
      <xdr:col>36</xdr:col>
      <xdr:colOff>165100</xdr:colOff>
      <xdr:row>86</xdr:row>
      <xdr:rowOff>35179</xdr:rowOff>
    </xdr:to>
    <xdr:sp macro="" textlink="">
      <xdr:nvSpPr>
        <xdr:cNvPr id="269" name="楕円 268">
          <a:extLst>
            <a:ext uri="{FF2B5EF4-FFF2-40B4-BE49-F238E27FC236}">
              <a16:creationId xmlns:a16="http://schemas.microsoft.com/office/drawing/2014/main" id="{E30DC40E-E6A8-48CF-BDB5-B6CB4259CCA8}"/>
            </a:ext>
          </a:extLst>
        </xdr:cNvPr>
        <xdr:cNvSpPr/>
      </xdr:nvSpPr>
      <xdr:spPr>
        <a:xfrm>
          <a:off x="6921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153797</xdr:rowOff>
    </xdr:from>
    <xdr:to>
      <xdr:col>41</xdr:col>
      <xdr:colOff>50800</xdr:colOff>
      <xdr:row>85</xdr:row>
      <xdr:rowOff>155829</xdr:rowOff>
    </xdr:to>
    <xdr:cxnSp macro="">
      <xdr:nvCxnSpPr>
        <xdr:cNvPr id="270" name="直線コネクタ 269">
          <a:extLst>
            <a:ext uri="{FF2B5EF4-FFF2-40B4-BE49-F238E27FC236}">
              <a16:creationId xmlns:a16="http://schemas.microsoft.com/office/drawing/2014/main" id="{CAC564E4-B5F3-4E42-85EB-8F1479038D91}"/>
            </a:ext>
          </a:extLst>
        </xdr:cNvPr>
        <xdr:cNvCxnSpPr/>
      </xdr:nvCxnSpPr>
      <xdr:spPr>
        <a:xfrm flipV="1">
          <a:off x="6972300" y="14727047"/>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271" name="n_1aveValue【公営住宅】&#10;一人当たり面積">
          <a:extLst>
            <a:ext uri="{FF2B5EF4-FFF2-40B4-BE49-F238E27FC236}">
              <a16:creationId xmlns:a16="http://schemas.microsoft.com/office/drawing/2014/main" id="{405A4D03-9A0D-4B7C-A5A5-6241604CD5EA}"/>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272" name="n_2aveValue【公営住宅】&#10;一人当たり面積">
          <a:extLst>
            <a:ext uri="{FF2B5EF4-FFF2-40B4-BE49-F238E27FC236}">
              <a16:creationId xmlns:a16="http://schemas.microsoft.com/office/drawing/2014/main" id="{DBB9A307-32B2-4B0E-8401-EA8428531168}"/>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273" name="n_3aveValue【公営住宅】&#10;一人当たり面積">
          <a:extLst>
            <a:ext uri="{FF2B5EF4-FFF2-40B4-BE49-F238E27FC236}">
              <a16:creationId xmlns:a16="http://schemas.microsoft.com/office/drawing/2014/main" id="{9D1FC913-E3DC-49A3-968B-4B515CC1D9EB}"/>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274" name="n_4aveValue【公営住宅】&#10;一人当たり面積">
          <a:extLst>
            <a:ext uri="{FF2B5EF4-FFF2-40B4-BE49-F238E27FC236}">
              <a16:creationId xmlns:a16="http://schemas.microsoft.com/office/drawing/2014/main" id="{30BECA24-1D3F-48DE-A1D4-613F3FAED886}"/>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18814</xdr:rowOff>
    </xdr:from>
    <xdr:ext cx="469744" cy="259045"/>
    <xdr:sp macro="" textlink="">
      <xdr:nvSpPr>
        <xdr:cNvPr id="275" name="n_1mainValue【公営住宅】&#10;一人当たり面積">
          <a:extLst>
            <a:ext uri="{FF2B5EF4-FFF2-40B4-BE49-F238E27FC236}">
              <a16:creationId xmlns:a16="http://schemas.microsoft.com/office/drawing/2014/main" id="{8D591D82-5ECA-46E4-B70B-AD80FCB141D2}"/>
            </a:ext>
          </a:extLst>
        </xdr:cNvPr>
        <xdr:cNvSpPr txBox="1"/>
      </xdr:nvSpPr>
      <xdr:spPr>
        <a:xfrm>
          <a:off x="93917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21862</xdr:rowOff>
    </xdr:from>
    <xdr:ext cx="469744" cy="259045"/>
    <xdr:sp macro="" textlink="">
      <xdr:nvSpPr>
        <xdr:cNvPr id="276" name="n_2mainValue【公営住宅】&#10;一人当たり面積">
          <a:extLst>
            <a:ext uri="{FF2B5EF4-FFF2-40B4-BE49-F238E27FC236}">
              <a16:creationId xmlns:a16="http://schemas.microsoft.com/office/drawing/2014/main" id="{754D7DAF-7A07-46FD-B006-6947CECDDC25}"/>
            </a:ext>
          </a:extLst>
        </xdr:cNvPr>
        <xdr:cNvSpPr txBox="1"/>
      </xdr:nvSpPr>
      <xdr:spPr>
        <a:xfrm>
          <a:off x="8515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24274</xdr:rowOff>
    </xdr:from>
    <xdr:ext cx="469744" cy="259045"/>
    <xdr:sp macro="" textlink="">
      <xdr:nvSpPr>
        <xdr:cNvPr id="277" name="n_3mainValue【公営住宅】&#10;一人当たり面積">
          <a:extLst>
            <a:ext uri="{FF2B5EF4-FFF2-40B4-BE49-F238E27FC236}">
              <a16:creationId xmlns:a16="http://schemas.microsoft.com/office/drawing/2014/main" id="{3D29B971-1D66-4CB0-9C2D-C26C8A4B0994}"/>
            </a:ext>
          </a:extLst>
        </xdr:cNvPr>
        <xdr:cNvSpPr txBox="1"/>
      </xdr:nvSpPr>
      <xdr:spPr>
        <a:xfrm>
          <a:off x="7626427" y="1476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26306</xdr:rowOff>
    </xdr:from>
    <xdr:ext cx="469744" cy="259045"/>
    <xdr:sp macro="" textlink="">
      <xdr:nvSpPr>
        <xdr:cNvPr id="278" name="n_4mainValue【公営住宅】&#10;一人当たり面積">
          <a:extLst>
            <a:ext uri="{FF2B5EF4-FFF2-40B4-BE49-F238E27FC236}">
              <a16:creationId xmlns:a16="http://schemas.microsoft.com/office/drawing/2014/main" id="{9C4CA191-9FD6-42FC-AA66-A1051EDD01A5}"/>
            </a:ext>
          </a:extLst>
        </xdr:cNvPr>
        <xdr:cNvSpPr txBox="1"/>
      </xdr:nvSpPr>
      <xdr:spPr>
        <a:xfrm>
          <a:off x="6737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614CCA4-F55E-4E5B-9E12-0B7F8F8B69E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F72A40F6-142B-4343-97E7-0028D92F9C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E3532345-E3DE-43F4-945B-7EA73ED9F1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FE0B1B0-731C-42BB-AED0-F82D2E6FC5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C2D341F-57B9-4D73-81FE-1C710D8B7C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5DA39512-0EDA-4172-842C-25F46AC983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6C3F09DA-774C-4548-8DB9-7E40ABD307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D217C82-EC2F-44D8-BB19-A8D1EF6817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DD88C59B-A6A0-40D9-A4C4-2A67EFA5BB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5481B9F7-769E-49F7-9EB4-A2033A5065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5CF45F5A-CF95-4944-9F4C-FBDF379E55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33C3FC56-ECCF-40C0-9091-9A73FE1BC0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DC70DBF3-DE7D-4168-B9DF-C2AAE36B79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BCD0626F-A296-4432-9DA0-8A4E89FBCB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40D1BC88-4C0B-4F8C-B9D6-0286C54246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D1737BEA-F634-46E3-8EC5-D6373D2F9E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9707EA8B-B59C-4FC0-AF17-5DCED2519C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AD3C36A1-D67C-48F0-8C26-C89087785F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C6713CD8-062B-4364-9CE8-AD523C15B5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9633077C-C609-42AB-B4EA-84474734EEF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948CC743-B557-4DA6-B5D9-8AC8B55F04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DD26E09F-A2D8-4A9B-8050-AEF4385B4A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FD664A3C-6FA9-481C-B17B-937638E26F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AD99E4BB-0BBB-4E29-B3A0-1C71223D620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7BEEDFF3-D0AB-4250-9C1A-D2D02F70BE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4AB67BEB-8CE2-4D2A-9372-9804FA154E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748F24D7-AB8E-44F8-B9BE-9893E63374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F67C3DB6-16C6-493D-98B9-17072679974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4E4C92DF-CCC6-430C-950C-C27A1BF092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F50CBDA5-ECFD-4BAB-96ED-F5B8022C47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CC0AEF1F-A283-4F6B-A6DF-5B6FFEEDD3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791EB539-8018-4731-B404-328AA2C393E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8B39B646-1486-47BE-BCC1-47949C1A05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24B92119-2FF6-4FDE-BD40-5E2F4855A4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A98DF73-1FC9-4C97-BEDB-A0B2FF657B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470B2A1-2734-4456-948C-C4BEFBB02D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F367FA4A-FB5D-4C9C-985F-4DBD021247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E8C6599E-AE26-47F5-B062-F82F579494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EF75B64D-90A0-4DAB-B3F1-BB2B2E0973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D742E503-67F2-4EB5-B44D-6C6C3EF876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6579FD80-1DEA-4707-BB15-4B7B7170D8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688C3AC3-130C-4E41-BEAC-5D069487DA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CFC5B5C-7F55-4437-B607-2421DBF8CD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2" name="直線コネクタ 321">
          <a:extLst>
            <a:ext uri="{FF2B5EF4-FFF2-40B4-BE49-F238E27FC236}">
              <a16:creationId xmlns:a16="http://schemas.microsoft.com/office/drawing/2014/main" id="{B61F30C1-6273-4A56-81BE-185B133A56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3" name="テキスト ボックス 322">
          <a:extLst>
            <a:ext uri="{FF2B5EF4-FFF2-40B4-BE49-F238E27FC236}">
              <a16:creationId xmlns:a16="http://schemas.microsoft.com/office/drawing/2014/main" id="{423A48A3-E3E5-40F4-BDC2-C65C0BBC04E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4" name="直線コネクタ 323">
          <a:extLst>
            <a:ext uri="{FF2B5EF4-FFF2-40B4-BE49-F238E27FC236}">
              <a16:creationId xmlns:a16="http://schemas.microsoft.com/office/drawing/2014/main" id="{82EFAC21-AF67-4780-BC1A-57AC7CA6CC2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5" name="テキスト ボックス 324">
          <a:extLst>
            <a:ext uri="{FF2B5EF4-FFF2-40B4-BE49-F238E27FC236}">
              <a16:creationId xmlns:a16="http://schemas.microsoft.com/office/drawing/2014/main" id="{06FBF323-60E9-4973-8D4D-EC9B911582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6" name="直線コネクタ 325">
          <a:extLst>
            <a:ext uri="{FF2B5EF4-FFF2-40B4-BE49-F238E27FC236}">
              <a16:creationId xmlns:a16="http://schemas.microsoft.com/office/drawing/2014/main" id="{04AB0F04-B065-4448-A4E5-2965DDA2EA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7" name="テキスト ボックス 326">
          <a:extLst>
            <a:ext uri="{FF2B5EF4-FFF2-40B4-BE49-F238E27FC236}">
              <a16:creationId xmlns:a16="http://schemas.microsoft.com/office/drawing/2014/main" id="{79F4BEF4-9112-4ACC-8BEC-E2092003ED2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8" name="直線コネクタ 327">
          <a:extLst>
            <a:ext uri="{FF2B5EF4-FFF2-40B4-BE49-F238E27FC236}">
              <a16:creationId xmlns:a16="http://schemas.microsoft.com/office/drawing/2014/main" id="{CDD42738-6E72-493C-9C51-DDE3EB1D431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9" name="テキスト ボックス 328">
          <a:extLst>
            <a:ext uri="{FF2B5EF4-FFF2-40B4-BE49-F238E27FC236}">
              <a16:creationId xmlns:a16="http://schemas.microsoft.com/office/drawing/2014/main" id="{9B79BF47-CDD9-4625-81C0-D5FC118698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0" name="直線コネクタ 329">
          <a:extLst>
            <a:ext uri="{FF2B5EF4-FFF2-40B4-BE49-F238E27FC236}">
              <a16:creationId xmlns:a16="http://schemas.microsoft.com/office/drawing/2014/main" id="{A5011B55-7508-40F7-8E25-7078560A94F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1" name="テキスト ボックス 330">
          <a:extLst>
            <a:ext uri="{FF2B5EF4-FFF2-40B4-BE49-F238E27FC236}">
              <a16:creationId xmlns:a16="http://schemas.microsoft.com/office/drawing/2014/main" id="{E4C3AE4A-9262-472C-BDCD-0F9D66353A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2" name="直線コネクタ 331">
          <a:extLst>
            <a:ext uri="{FF2B5EF4-FFF2-40B4-BE49-F238E27FC236}">
              <a16:creationId xmlns:a16="http://schemas.microsoft.com/office/drawing/2014/main" id="{E77F0832-2F88-4584-97DA-E997601538F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3" name="テキスト ボックス 332">
          <a:extLst>
            <a:ext uri="{FF2B5EF4-FFF2-40B4-BE49-F238E27FC236}">
              <a16:creationId xmlns:a16="http://schemas.microsoft.com/office/drawing/2014/main" id="{173220E9-C26B-40ED-9260-7F39A204F4A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a:extLst>
            <a:ext uri="{FF2B5EF4-FFF2-40B4-BE49-F238E27FC236}">
              <a16:creationId xmlns:a16="http://schemas.microsoft.com/office/drawing/2014/main" id="{7B549B9F-5D9A-4784-95E2-505F26126C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5" name="テキスト ボックス 334">
          <a:extLst>
            <a:ext uri="{FF2B5EF4-FFF2-40B4-BE49-F238E27FC236}">
              <a16:creationId xmlns:a16="http://schemas.microsoft.com/office/drawing/2014/main" id="{C98B5B2F-B4B2-4DF4-A003-26C2AD09C8D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a:extLst>
            <a:ext uri="{FF2B5EF4-FFF2-40B4-BE49-F238E27FC236}">
              <a16:creationId xmlns:a16="http://schemas.microsoft.com/office/drawing/2014/main" id="{0165B34E-105A-400C-A305-A22942B236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337" name="直線コネクタ 336">
          <a:extLst>
            <a:ext uri="{FF2B5EF4-FFF2-40B4-BE49-F238E27FC236}">
              <a16:creationId xmlns:a16="http://schemas.microsoft.com/office/drawing/2014/main" id="{E4B29431-E472-4DF3-99AA-2AFBD18E1E51}"/>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338" name="【学校施設】&#10;有形固定資産減価償却率最小値テキスト">
          <a:extLst>
            <a:ext uri="{FF2B5EF4-FFF2-40B4-BE49-F238E27FC236}">
              <a16:creationId xmlns:a16="http://schemas.microsoft.com/office/drawing/2014/main" id="{D56754C3-D903-4570-959A-48B3ABF6C408}"/>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339" name="直線コネクタ 338">
          <a:extLst>
            <a:ext uri="{FF2B5EF4-FFF2-40B4-BE49-F238E27FC236}">
              <a16:creationId xmlns:a16="http://schemas.microsoft.com/office/drawing/2014/main" id="{2486B953-B060-447D-9AB2-6C9D810170F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340" name="【学校施設】&#10;有形固定資産減価償却率最大値テキスト">
          <a:extLst>
            <a:ext uri="{FF2B5EF4-FFF2-40B4-BE49-F238E27FC236}">
              <a16:creationId xmlns:a16="http://schemas.microsoft.com/office/drawing/2014/main" id="{8FC043E1-81A0-4117-94D4-CDE1C1A70AE8}"/>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341" name="直線コネクタ 340">
          <a:extLst>
            <a:ext uri="{FF2B5EF4-FFF2-40B4-BE49-F238E27FC236}">
              <a16:creationId xmlns:a16="http://schemas.microsoft.com/office/drawing/2014/main" id="{72C17815-6024-4FE2-927C-2B7EE65F69A8}"/>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342" name="【学校施設】&#10;有形固定資産減価償却率平均値テキスト">
          <a:extLst>
            <a:ext uri="{FF2B5EF4-FFF2-40B4-BE49-F238E27FC236}">
              <a16:creationId xmlns:a16="http://schemas.microsoft.com/office/drawing/2014/main" id="{578235CC-2326-42C9-A9FA-0E4BA82F04AF}"/>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343" name="フローチャート: 判断 342">
          <a:extLst>
            <a:ext uri="{FF2B5EF4-FFF2-40B4-BE49-F238E27FC236}">
              <a16:creationId xmlns:a16="http://schemas.microsoft.com/office/drawing/2014/main" id="{5C3E837E-D7C5-4C83-BC4F-2788D6E497E5}"/>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344" name="フローチャート: 判断 343">
          <a:extLst>
            <a:ext uri="{FF2B5EF4-FFF2-40B4-BE49-F238E27FC236}">
              <a16:creationId xmlns:a16="http://schemas.microsoft.com/office/drawing/2014/main" id="{4429D472-E57C-4CB0-B5B1-0AF0EEF632C1}"/>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345" name="フローチャート: 判断 344">
          <a:extLst>
            <a:ext uri="{FF2B5EF4-FFF2-40B4-BE49-F238E27FC236}">
              <a16:creationId xmlns:a16="http://schemas.microsoft.com/office/drawing/2014/main" id="{7DAD3F39-30A3-487B-9614-82614FA64DAB}"/>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346" name="フローチャート: 判断 345">
          <a:extLst>
            <a:ext uri="{FF2B5EF4-FFF2-40B4-BE49-F238E27FC236}">
              <a16:creationId xmlns:a16="http://schemas.microsoft.com/office/drawing/2014/main" id="{64963363-1220-408B-AE1E-BBDCEF8CFAD5}"/>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347" name="フローチャート: 判断 346">
          <a:extLst>
            <a:ext uri="{FF2B5EF4-FFF2-40B4-BE49-F238E27FC236}">
              <a16:creationId xmlns:a16="http://schemas.microsoft.com/office/drawing/2014/main" id="{EB79F915-368E-4EEB-BD5F-29508F1C5CF1}"/>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93CC362-286B-4097-BE6B-D1D60796A3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44B4BB10-3FA7-4B04-B7E5-CA3C13AFC5B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6B3A3E0-83E6-4B54-A89B-8AC9E4A91C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BE7360F0-D57D-480D-8760-9987BE3316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CEDFB1B2-EA8C-451A-8B65-13EFA39B9C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99423</xdr:rowOff>
    </xdr:from>
    <xdr:to>
      <xdr:col>85</xdr:col>
      <xdr:colOff>177800</xdr:colOff>
      <xdr:row>55</xdr:row>
      <xdr:rowOff>29573</xdr:rowOff>
    </xdr:to>
    <xdr:sp macro="" textlink="">
      <xdr:nvSpPr>
        <xdr:cNvPr id="353" name="楕円 352">
          <a:extLst>
            <a:ext uri="{FF2B5EF4-FFF2-40B4-BE49-F238E27FC236}">
              <a16:creationId xmlns:a16="http://schemas.microsoft.com/office/drawing/2014/main" id="{B48FA23C-66DC-471B-8E40-39E2A00E0A32}"/>
            </a:ext>
          </a:extLst>
        </xdr:cNvPr>
        <xdr:cNvSpPr/>
      </xdr:nvSpPr>
      <xdr:spPr>
        <a:xfrm>
          <a:off x="16268700" y="93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52450</xdr:rowOff>
    </xdr:from>
    <xdr:ext cx="405111" cy="259045"/>
    <xdr:sp macro="" textlink="">
      <xdr:nvSpPr>
        <xdr:cNvPr id="354" name="【学校施設】&#10;有形固定資産減価償却率該当値テキスト">
          <a:extLst>
            <a:ext uri="{FF2B5EF4-FFF2-40B4-BE49-F238E27FC236}">
              <a16:creationId xmlns:a16="http://schemas.microsoft.com/office/drawing/2014/main" id="{1C8D6E05-636B-433F-9C48-43DDAA6CF01C}"/>
            </a:ext>
          </a:extLst>
        </xdr:cNvPr>
        <xdr:cNvSpPr txBox="1"/>
      </xdr:nvSpPr>
      <xdr:spPr>
        <a:xfrm>
          <a:off x="16357600" y="931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355" name="楕円 354">
          <a:extLst>
            <a:ext uri="{FF2B5EF4-FFF2-40B4-BE49-F238E27FC236}">
              <a16:creationId xmlns:a16="http://schemas.microsoft.com/office/drawing/2014/main" id="{98F20973-5BB1-458A-A699-1DA6804EEBC5}"/>
            </a:ext>
          </a:extLst>
        </xdr:cNvPr>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150223</xdr:rowOff>
    </xdr:from>
    <xdr:to>
      <xdr:col>85</xdr:col>
      <xdr:colOff>127000</xdr:colOff>
      <xdr:row>62</xdr:row>
      <xdr:rowOff>101237</xdr:rowOff>
    </xdr:to>
    <xdr:cxnSp macro="">
      <xdr:nvCxnSpPr>
        <xdr:cNvPr id="356" name="直線コネクタ 355">
          <a:extLst>
            <a:ext uri="{FF2B5EF4-FFF2-40B4-BE49-F238E27FC236}">
              <a16:creationId xmlns:a16="http://schemas.microsoft.com/office/drawing/2014/main" id="{36C9C91A-6AF0-4693-A4A2-A3C8B3594FED}"/>
            </a:ext>
          </a:extLst>
        </xdr:cNvPr>
        <xdr:cNvCxnSpPr/>
      </xdr:nvCxnSpPr>
      <xdr:spPr>
        <a:xfrm flipV="1">
          <a:off x="15481300" y="9408523"/>
          <a:ext cx="8382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43906</xdr:rowOff>
    </xdr:from>
    <xdr:to>
      <xdr:col>76</xdr:col>
      <xdr:colOff>165100</xdr:colOff>
      <xdr:row>62</xdr:row>
      <xdr:rowOff>145506</xdr:rowOff>
    </xdr:to>
    <xdr:sp macro="" textlink="">
      <xdr:nvSpPr>
        <xdr:cNvPr id="357" name="楕円 356">
          <a:extLst>
            <a:ext uri="{FF2B5EF4-FFF2-40B4-BE49-F238E27FC236}">
              <a16:creationId xmlns:a16="http://schemas.microsoft.com/office/drawing/2014/main" id="{6B2BA63A-9574-477D-9041-C0703302299C}"/>
            </a:ext>
          </a:extLst>
        </xdr:cNvPr>
        <xdr:cNvSpPr/>
      </xdr:nvSpPr>
      <xdr:spPr>
        <a:xfrm>
          <a:off x="14541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94706</xdr:rowOff>
    </xdr:from>
    <xdr:to>
      <xdr:col>81</xdr:col>
      <xdr:colOff>50800</xdr:colOff>
      <xdr:row>62</xdr:row>
      <xdr:rowOff>101237</xdr:rowOff>
    </xdr:to>
    <xdr:cxnSp macro="">
      <xdr:nvCxnSpPr>
        <xdr:cNvPr id="358" name="直線コネクタ 357">
          <a:extLst>
            <a:ext uri="{FF2B5EF4-FFF2-40B4-BE49-F238E27FC236}">
              <a16:creationId xmlns:a16="http://schemas.microsoft.com/office/drawing/2014/main" id="{36A9D1BF-26F6-465C-80A5-D030D5F463D5}"/>
            </a:ext>
          </a:extLst>
        </xdr:cNvPr>
        <xdr:cNvCxnSpPr/>
      </xdr:nvCxnSpPr>
      <xdr:spPr>
        <a:xfrm>
          <a:off x="14592300" y="1072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359" name="楕円 358">
          <a:extLst>
            <a:ext uri="{FF2B5EF4-FFF2-40B4-BE49-F238E27FC236}">
              <a16:creationId xmlns:a16="http://schemas.microsoft.com/office/drawing/2014/main" id="{AC1B9C63-10BB-42F8-BAC3-7828AF2F361B}"/>
            </a:ext>
          </a:extLst>
        </xdr:cNvPr>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94706</xdr:rowOff>
    </xdr:to>
    <xdr:cxnSp macro="">
      <xdr:nvCxnSpPr>
        <xdr:cNvPr id="360" name="直線コネクタ 359">
          <a:extLst>
            <a:ext uri="{FF2B5EF4-FFF2-40B4-BE49-F238E27FC236}">
              <a16:creationId xmlns:a16="http://schemas.microsoft.com/office/drawing/2014/main" id="{FD4086B4-06C9-4740-B74C-C928E1CAA7EA}"/>
            </a:ext>
          </a:extLst>
        </xdr:cNvPr>
        <xdr:cNvCxnSpPr/>
      </xdr:nvCxnSpPr>
      <xdr:spPr>
        <a:xfrm>
          <a:off x="13703300" y="106821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361" name="楕円 360">
          <a:extLst>
            <a:ext uri="{FF2B5EF4-FFF2-40B4-BE49-F238E27FC236}">
              <a16:creationId xmlns:a16="http://schemas.microsoft.com/office/drawing/2014/main" id="{D8119EB1-DE3F-4F01-B8D0-5A5D9EC0C152}"/>
            </a:ext>
          </a:extLst>
        </xdr:cNvPr>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52251</xdr:rowOff>
    </xdr:to>
    <xdr:cxnSp macro="">
      <xdr:nvCxnSpPr>
        <xdr:cNvPr id="362" name="直線コネクタ 361">
          <a:extLst>
            <a:ext uri="{FF2B5EF4-FFF2-40B4-BE49-F238E27FC236}">
              <a16:creationId xmlns:a16="http://schemas.microsoft.com/office/drawing/2014/main" id="{9FE0BC2E-445A-43F1-880E-BCC31C71B96C}"/>
            </a:ext>
          </a:extLst>
        </xdr:cNvPr>
        <xdr:cNvCxnSpPr/>
      </xdr:nvCxnSpPr>
      <xdr:spPr>
        <a:xfrm>
          <a:off x="12814300" y="10629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363" name="n_1aveValue【学校施設】&#10;有形固定資産減価償却率">
          <a:extLst>
            <a:ext uri="{FF2B5EF4-FFF2-40B4-BE49-F238E27FC236}">
              <a16:creationId xmlns:a16="http://schemas.microsoft.com/office/drawing/2014/main" id="{3715A57A-1161-49F0-8D81-1A5964D9BE53}"/>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364" name="n_2aveValue【学校施設】&#10;有形固定資産減価償却率">
          <a:extLst>
            <a:ext uri="{FF2B5EF4-FFF2-40B4-BE49-F238E27FC236}">
              <a16:creationId xmlns:a16="http://schemas.microsoft.com/office/drawing/2014/main" id="{37863680-B9D6-4A0E-9DA3-659BA41B3464}"/>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365" name="n_3aveValue【学校施設】&#10;有形固定資産減価償却率">
          <a:extLst>
            <a:ext uri="{FF2B5EF4-FFF2-40B4-BE49-F238E27FC236}">
              <a16:creationId xmlns:a16="http://schemas.microsoft.com/office/drawing/2014/main" id="{FCFA5CE5-D69E-47FC-A3D0-395CA7E044E4}"/>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366" name="n_4aveValue【学校施設】&#10;有形固定資産減価償却率">
          <a:extLst>
            <a:ext uri="{FF2B5EF4-FFF2-40B4-BE49-F238E27FC236}">
              <a16:creationId xmlns:a16="http://schemas.microsoft.com/office/drawing/2014/main" id="{D385066D-61E4-473E-A401-005F34FC076F}"/>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367" name="n_1mainValue【学校施設】&#10;有形固定資産減価償却率">
          <a:extLst>
            <a:ext uri="{FF2B5EF4-FFF2-40B4-BE49-F238E27FC236}">
              <a16:creationId xmlns:a16="http://schemas.microsoft.com/office/drawing/2014/main" id="{AA5AE619-3134-4A43-829C-D4F6749374E9}"/>
            </a:ext>
          </a:extLst>
        </xdr:cNvPr>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136633</xdr:rowOff>
    </xdr:from>
    <xdr:ext cx="405111" cy="259045"/>
    <xdr:sp macro="" textlink="">
      <xdr:nvSpPr>
        <xdr:cNvPr id="368" name="n_2mainValue【学校施設】&#10;有形固定資産減価償却率">
          <a:extLst>
            <a:ext uri="{FF2B5EF4-FFF2-40B4-BE49-F238E27FC236}">
              <a16:creationId xmlns:a16="http://schemas.microsoft.com/office/drawing/2014/main" id="{6D4EDF0D-A125-4063-B2D5-05D523C3F348}"/>
            </a:ext>
          </a:extLst>
        </xdr:cNvPr>
        <xdr:cNvSpPr txBox="1"/>
      </xdr:nvSpPr>
      <xdr:spPr>
        <a:xfrm>
          <a:off x="14389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369" name="n_3mainValue【学校施設】&#10;有形固定資産減価償却率">
          <a:extLst>
            <a:ext uri="{FF2B5EF4-FFF2-40B4-BE49-F238E27FC236}">
              <a16:creationId xmlns:a16="http://schemas.microsoft.com/office/drawing/2014/main" id="{2DCF3709-7B52-4D97-81AE-E8F173198C71}"/>
            </a:ext>
          </a:extLst>
        </xdr:cNvPr>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370" name="n_4mainValue【学校施設】&#10;有形固定資産減価償却率">
          <a:extLst>
            <a:ext uri="{FF2B5EF4-FFF2-40B4-BE49-F238E27FC236}">
              <a16:creationId xmlns:a16="http://schemas.microsoft.com/office/drawing/2014/main" id="{C11BED17-5757-4C27-8A62-E78EAE2CD19F}"/>
            </a:ext>
          </a:extLst>
        </xdr:cNvPr>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FCA62552-8F8C-4F5E-8BF0-FAA9D4DB4E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92ADBABE-D00F-436E-BED0-1F7A19765F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5BDB2AB-E8DC-4B3B-A544-E4C9F2C3FA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6566088-5FEA-44D2-B722-2787D56A1B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3B2A846A-E5E0-4029-890F-3F0E90DF1D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A675D01B-5943-480B-9E34-DAE3C97BE6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C0F7D8B8-39C4-4F72-85DD-6EF6468D9B9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9C74091F-227E-4775-AFC1-D6016DA65F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97C8AF62-7936-4D08-83B8-0A5D193D5C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7D761DBB-0042-4643-8175-F4C5D4A662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00E3061D-96C1-4E72-9E9F-DE636FE4F7F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8AE26346-0367-498B-B2B0-CA2C260E4BB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9DF94A35-DC71-4AA7-8C37-6995443C0B9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6BD7E564-512B-4421-94AD-2CF4196F880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C9831B3F-B3C3-4F97-B937-D333B6EA45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76CF7CE6-B10B-4E15-BF64-373B630E2D6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4E454E85-D68D-48E6-B2BF-59D42874E12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617C7204-7DF4-41F7-B867-7D541942522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D4834793-F9FC-4B0D-A3CA-AD487E27A1F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67D04C23-2BD1-4C7F-B7F1-DBF28EAED65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CB192D3F-ED87-4761-82F0-B11F496D2F0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2" name="テキスト ボックス 391">
          <a:extLst>
            <a:ext uri="{FF2B5EF4-FFF2-40B4-BE49-F238E27FC236}">
              <a16:creationId xmlns:a16="http://schemas.microsoft.com/office/drawing/2014/main" id="{74C0375E-6274-4A03-A6A8-8A718109A96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3DCC8EE7-12BE-4481-B23A-384FCCB610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4" name="テキスト ボックス 393">
          <a:extLst>
            <a:ext uri="{FF2B5EF4-FFF2-40B4-BE49-F238E27FC236}">
              <a16:creationId xmlns:a16="http://schemas.microsoft.com/office/drawing/2014/main" id="{E0EE2B1D-E98A-4058-99B8-50103CE0FD1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B3756BFB-8EC7-44BC-9E69-D28F994610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396" name="直線コネクタ 395">
          <a:extLst>
            <a:ext uri="{FF2B5EF4-FFF2-40B4-BE49-F238E27FC236}">
              <a16:creationId xmlns:a16="http://schemas.microsoft.com/office/drawing/2014/main" id="{CA6A3111-7961-4826-9258-EFBF0AC96076}"/>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397" name="【学校施設】&#10;一人当たり面積最小値テキスト">
          <a:extLst>
            <a:ext uri="{FF2B5EF4-FFF2-40B4-BE49-F238E27FC236}">
              <a16:creationId xmlns:a16="http://schemas.microsoft.com/office/drawing/2014/main" id="{74CFC677-C1C8-40D6-AAB0-D4247B2F526F}"/>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398" name="直線コネクタ 397">
          <a:extLst>
            <a:ext uri="{FF2B5EF4-FFF2-40B4-BE49-F238E27FC236}">
              <a16:creationId xmlns:a16="http://schemas.microsoft.com/office/drawing/2014/main" id="{6849844A-EC1F-4809-A7FD-204A9B3FAEDC}"/>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399" name="【学校施設】&#10;一人当たり面積最大値テキスト">
          <a:extLst>
            <a:ext uri="{FF2B5EF4-FFF2-40B4-BE49-F238E27FC236}">
              <a16:creationId xmlns:a16="http://schemas.microsoft.com/office/drawing/2014/main" id="{A20E49D9-4A66-47BC-885B-F3D87F88E6AA}"/>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400" name="直線コネクタ 399">
          <a:extLst>
            <a:ext uri="{FF2B5EF4-FFF2-40B4-BE49-F238E27FC236}">
              <a16:creationId xmlns:a16="http://schemas.microsoft.com/office/drawing/2014/main" id="{9F001474-C8C7-4B03-8366-884F1E5F4AE9}"/>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401" name="【学校施設】&#10;一人当たり面積平均値テキスト">
          <a:extLst>
            <a:ext uri="{FF2B5EF4-FFF2-40B4-BE49-F238E27FC236}">
              <a16:creationId xmlns:a16="http://schemas.microsoft.com/office/drawing/2014/main" id="{6E029A1D-FA4A-447A-868B-C5C1EA57E046}"/>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402" name="フローチャート: 判断 401">
          <a:extLst>
            <a:ext uri="{FF2B5EF4-FFF2-40B4-BE49-F238E27FC236}">
              <a16:creationId xmlns:a16="http://schemas.microsoft.com/office/drawing/2014/main" id="{1F7CEE45-C656-4B58-A9F9-46455B668BFF}"/>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403" name="フローチャート: 判断 402">
          <a:extLst>
            <a:ext uri="{FF2B5EF4-FFF2-40B4-BE49-F238E27FC236}">
              <a16:creationId xmlns:a16="http://schemas.microsoft.com/office/drawing/2014/main" id="{7487B0D5-C16C-41F7-9E84-89712D94C05A}"/>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404" name="フローチャート: 判断 403">
          <a:extLst>
            <a:ext uri="{FF2B5EF4-FFF2-40B4-BE49-F238E27FC236}">
              <a16:creationId xmlns:a16="http://schemas.microsoft.com/office/drawing/2014/main" id="{ABB05503-EA44-4C93-B9F4-3B3541388C18}"/>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405" name="フローチャート: 判断 404">
          <a:extLst>
            <a:ext uri="{FF2B5EF4-FFF2-40B4-BE49-F238E27FC236}">
              <a16:creationId xmlns:a16="http://schemas.microsoft.com/office/drawing/2014/main" id="{551CA407-14E3-4F3F-9686-B6F92ED14570}"/>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406" name="フローチャート: 判断 405">
          <a:extLst>
            <a:ext uri="{FF2B5EF4-FFF2-40B4-BE49-F238E27FC236}">
              <a16:creationId xmlns:a16="http://schemas.microsoft.com/office/drawing/2014/main" id="{9BF57FCE-D9C0-4A59-B9EA-F83D1C1894EF}"/>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EF479BFC-C3B3-4C64-9833-782B31B07B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21143083-EF7C-4FEC-A641-14F2B4AD5E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8DA0A6B1-9B63-4664-B5FA-FDFED180D1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BCECD25-1DC2-45BF-BE8A-31C8CB68A3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46E83348-2B94-4B3D-A5D9-84BF086050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26434</xdr:rowOff>
    </xdr:from>
    <xdr:to>
      <xdr:col>116</xdr:col>
      <xdr:colOff>114300</xdr:colOff>
      <xdr:row>63</xdr:row>
      <xdr:rowOff>128034</xdr:rowOff>
    </xdr:to>
    <xdr:sp macro="" textlink="">
      <xdr:nvSpPr>
        <xdr:cNvPr id="412" name="楕円 411">
          <a:extLst>
            <a:ext uri="{FF2B5EF4-FFF2-40B4-BE49-F238E27FC236}">
              <a16:creationId xmlns:a16="http://schemas.microsoft.com/office/drawing/2014/main" id="{A8C8A7E4-A5DC-46F5-8F45-9F41CD9BE629}"/>
            </a:ext>
          </a:extLst>
        </xdr:cNvPr>
        <xdr:cNvSpPr/>
      </xdr:nvSpPr>
      <xdr:spPr>
        <a:xfrm>
          <a:off x="22110700" y="108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112811</xdr:rowOff>
    </xdr:from>
    <xdr:ext cx="469744" cy="259045"/>
    <xdr:sp macro="" textlink="">
      <xdr:nvSpPr>
        <xdr:cNvPr id="413" name="【学校施設】&#10;一人当たり面積該当値テキスト">
          <a:extLst>
            <a:ext uri="{FF2B5EF4-FFF2-40B4-BE49-F238E27FC236}">
              <a16:creationId xmlns:a16="http://schemas.microsoft.com/office/drawing/2014/main" id="{F47C5BB0-E1BF-4BD9-8F02-E46BB67063D2}"/>
            </a:ext>
          </a:extLst>
        </xdr:cNvPr>
        <xdr:cNvSpPr txBox="1"/>
      </xdr:nvSpPr>
      <xdr:spPr>
        <a:xfrm>
          <a:off x="22199600" y="107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93545</xdr:rowOff>
    </xdr:from>
    <xdr:to>
      <xdr:col>112</xdr:col>
      <xdr:colOff>38100</xdr:colOff>
      <xdr:row>63</xdr:row>
      <xdr:rowOff>23695</xdr:rowOff>
    </xdr:to>
    <xdr:sp macro="" textlink="">
      <xdr:nvSpPr>
        <xdr:cNvPr id="414" name="楕円 413">
          <a:extLst>
            <a:ext uri="{FF2B5EF4-FFF2-40B4-BE49-F238E27FC236}">
              <a16:creationId xmlns:a16="http://schemas.microsoft.com/office/drawing/2014/main" id="{10D2CC4B-CDD3-4F28-8D50-8BED5E944DCF}"/>
            </a:ext>
          </a:extLst>
        </xdr:cNvPr>
        <xdr:cNvSpPr/>
      </xdr:nvSpPr>
      <xdr:spPr>
        <a:xfrm>
          <a:off x="21272500" y="107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144345</xdr:rowOff>
    </xdr:from>
    <xdr:to>
      <xdr:col>116</xdr:col>
      <xdr:colOff>63500</xdr:colOff>
      <xdr:row>63</xdr:row>
      <xdr:rowOff>77234</xdr:rowOff>
    </xdr:to>
    <xdr:cxnSp macro="">
      <xdr:nvCxnSpPr>
        <xdr:cNvPr id="415" name="直線コネクタ 414">
          <a:extLst>
            <a:ext uri="{FF2B5EF4-FFF2-40B4-BE49-F238E27FC236}">
              <a16:creationId xmlns:a16="http://schemas.microsoft.com/office/drawing/2014/main" id="{BB4E2900-61B7-4A1C-BD5F-69A6876383FB}"/>
            </a:ext>
          </a:extLst>
        </xdr:cNvPr>
        <xdr:cNvCxnSpPr/>
      </xdr:nvCxnSpPr>
      <xdr:spPr>
        <a:xfrm>
          <a:off x="21323300" y="10774245"/>
          <a:ext cx="838200" cy="10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100892</xdr:rowOff>
    </xdr:from>
    <xdr:to>
      <xdr:col>107</xdr:col>
      <xdr:colOff>101600</xdr:colOff>
      <xdr:row>63</xdr:row>
      <xdr:rowOff>31042</xdr:rowOff>
    </xdr:to>
    <xdr:sp macro="" textlink="">
      <xdr:nvSpPr>
        <xdr:cNvPr id="416" name="楕円 415">
          <a:extLst>
            <a:ext uri="{FF2B5EF4-FFF2-40B4-BE49-F238E27FC236}">
              <a16:creationId xmlns:a16="http://schemas.microsoft.com/office/drawing/2014/main" id="{9BCA6D21-D79F-4602-9C3D-B95D6AE9594E}"/>
            </a:ext>
          </a:extLst>
        </xdr:cNvPr>
        <xdr:cNvSpPr/>
      </xdr:nvSpPr>
      <xdr:spPr>
        <a:xfrm>
          <a:off x="203835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144345</xdr:rowOff>
    </xdr:from>
    <xdr:to>
      <xdr:col>111</xdr:col>
      <xdr:colOff>177800</xdr:colOff>
      <xdr:row>62</xdr:row>
      <xdr:rowOff>151692</xdr:rowOff>
    </xdr:to>
    <xdr:cxnSp macro="">
      <xdr:nvCxnSpPr>
        <xdr:cNvPr id="417" name="直線コネクタ 416">
          <a:extLst>
            <a:ext uri="{FF2B5EF4-FFF2-40B4-BE49-F238E27FC236}">
              <a16:creationId xmlns:a16="http://schemas.microsoft.com/office/drawing/2014/main" id="{D91C5CFD-05EE-4052-B356-1D6012C9EE95}"/>
            </a:ext>
          </a:extLst>
        </xdr:cNvPr>
        <xdr:cNvCxnSpPr/>
      </xdr:nvCxnSpPr>
      <xdr:spPr>
        <a:xfrm flipV="1">
          <a:off x="20434300" y="1077424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106771</xdr:rowOff>
    </xdr:from>
    <xdr:to>
      <xdr:col>102</xdr:col>
      <xdr:colOff>165100</xdr:colOff>
      <xdr:row>63</xdr:row>
      <xdr:rowOff>36921</xdr:rowOff>
    </xdr:to>
    <xdr:sp macro="" textlink="">
      <xdr:nvSpPr>
        <xdr:cNvPr id="418" name="楕円 417">
          <a:extLst>
            <a:ext uri="{FF2B5EF4-FFF2-40B4-BE49-F238E27FC236}">
              <a16:creationId xmlns:a16="http://schemas.microsoft.com/office/drawing/2014/main" id="{F484E03F-5737-4FA2-8A74-5A3E6393AB70}"/>
            </a:ext>
          </a:extLst>
        </xdr:cNvPr>
        <xdr:cNvSpPr/>
      </xdr:nvSpPr>
      <xdr:spPr>
        <a:xfrm>
          <a:off x="19494500" y="10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151692</xdr:rowOff>
    </xdr:from>
    <xdr:to>
      <xdr:col>107</xdr:col>
      <xdr:colOff>50800</xdr:colOff>
      <xdr:row>62</xdr:row>
      <xdr:rowOff>157571</xdr:rowOff>
    </xdr:to>
    <xdr:cxnSp macro="">
      <xdr:nvCxnSpPr>
        <xdr:cNvPr id="419" name="直線コネクタ 418">
          <a:extLst>
            <a:ext uri="{FF2B5EF4-FFF2-40B4-BE49-F238E27FC236}">
              <a16:creationId xmlns:a16="http://schemas.microsoft.com/office/drawing/2014/main" id="{2CF80921-D309-416D-9771-9D3184B3CA15}"/>
            </a:ext>
          </a:extLst>
        </xdr:cNvPr>
        <xdr:cNvCxnSpPr/>
      </xdr:nvCxnSpPr>
      <xdr:spPr>
        <a:xfrm flipV="1">
          <a:off x="19545300" y="1078159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420" name="楕円 419">
          <a:extLst>
            <a:ext uri="{FF2B5EF4-FFF2-40B4-BE49-F238E27FC236}">
              <a16:creationId xmlns:a16="http://schemas.microsoft.com/office/drawing/2014/main" id="{9544CC14-74EB-409C-9E58-226EFB5ED106}"/>
            </a:ext>
          </a:extLst>
        </xdr:cNvPr>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157571</xdr:rowOff>
    </xdr:from>
    <xdr:to>
      <xdr:col>102</xdr:col>
      <xdr:colOff>114300</xdr:colOff>
      <xdr:row>62</xdr:row>
      <xdr:rowOff>162306</xdr:rowOff>
    </xdr:to>
    <xdr:cxnSp macro="">
      <xdr:nvCxnSpPr>
        <xdr:cNvPr id="421" name="直線コネクタ 420">
          <a:extLst>
            <a:ext uri="{FF2B5EF4-FFF2-40B4-BE49-F238E27FC236}">
              <a16:creationId xmlns:a16="http://schemas.microsoft.com/office/drawing/2014/main" id="{0A6D64CB-EB14-4F26-BED4-D4E40196BC54}"/>
            </a:ext>
          </a:extLst>
        </xdr:cNvPr>
        <xdr:cNvCxnSpPr/>
      </xdr:nvCxnSpPr>
      <xdr:spPr>
        <a:xfrm flipV="1">
          <a:off x="18656300" y="1078747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422" name="n_1aveValue【学校施設】&#10;一人当たり面積">
          <a:extLst>
            <a:ext uri="{FF2B5EF4-FFF2-40B4-BE49-F238E27FC236}">
              <a16:creationId xmlns:a16="http://schemas.microsoft.com/office/drawing/2014/main" id="{CD2CA013-7287-4948-8887-BF3DD9053D92}"/>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423" name="n_2aveValue【学校施設】&#10;一人当たり面積">
          <a:extLst>
            <a:ext uri="{FF2B5EF4-FFF2-40B4-BE49-F238E27FC236}">
              <a16:creationId xmlns:a16="http://schemas.microsoft.com/office/drawing/2014/main" id="{B6F9D725-B42A-4667-9B57-D24F06A1532C}"/>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424" name="n_3aveValue【学校施設】&#10;一人当たり面積">
          <a:extLst>
            <a:ext uri="{FF2B5EF4-FFF2-40B4-BE49-F238E27FC236}">
              <a16:creationId xmlns:a16="http://schemas.microsoft.com/office/drawing/2014/main" id="{0DBC2E00-9586-4A7D-AAE7-6DFC476AF3A4}"/>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425" name="n_4aveValue【学校施設】&#10;一人当たり面積">
          <a:extLst>
            <a:ext uri="{FF2B5EF4-FFF2-40B4-BE49-F238E27FC236}">
              <a16:creationId xmlns:a16="http://schemas.microsoft.com/office/drawing/2014/main" id="{95B5A700-C7AD-4644-ACCF-BEABC5E88439}"/>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14822</xdr:rowOff>
    </xdr:from>
    <xdr:ext cx="469744" cy="259045"/>
    <xdr:sp macro="" textlink="">
      <xdr:nvSpPr>
        <xdr:cNvPr id="426" name="n_1mainValue【学校施設】&#10;一人当たり面積">
          <a:extLst>
            <a:ext uri="{FF2B5EF4-FFF2-40B4-BE49-F238E27FC236}">
              <a16:creationId xmlns:a16="http://schemas.microsoft.com/office/drawing/2014/main" id="{85A9686D-A81E-4437-AE39-7E9C09182941}"/>
            </a:ext>
          </a:extLst>
        </xdr:cNvPr>
        <xdr:cNvSpPr txBox="1"/>
      </xdr:nvSpPr>
      <xdr:spPr>
        <a:xfrm>
          <a:off x="210757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22169</xdr:rowOff>
    </xdr:from>
    <xdr:ext cx="469744" cy="259045"/>
    <xdr:sp macro="" textlink="">
      <xdr:nvSpPr>
        <xdr:cNvPr id="427" name="n_2mainValue【学校施設】&#10;一人当たり面積">
          <a:extLst>
            <a:ext uri="{FF2B5EF4-FFF2-40B4-BE49-F238E27FC236}">
              <a16:creationId xmlns:a16="http://schemas.microsoft.com/office/drawing/2014/main" id="{4BD8E0C0-1F52-41E3-9E38-B772618D0378}"/>
            </a:ext>
          </a:extLst>
        </xdr:cNvPr>
        <xdr:cNvSpPr txBox="1"/>
      </xdr:nvSpPr>
      <xdr:spPr>
        <a:xfrm>
          <a:off x="20199427" y="108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28048</xdr:rowOff>
    </xdr:from>
    <xdr:ext cx="469744" cy="259045"/>
    <xdr:sp macro="" textlink="">
      <xdr:nvSpPr>
        <xdr:cNvPr id="428" name="n_3mainValue【学校施設】&#10;一人当たり面積">
          <a:extLst>
            <a:ext uri="{FF2B5EF4-FFF2-40B4-BE49-F238E27FC236}">
              <a16:creationId xmlns:a16="http://schemas.microsoft.com/office/drawing/2014/main" id="{5D2DE604-4B46-43E6-9FF7-85C90B86A092}"/>
            </a:ext>
          </a:extLst>
        </xdr:cNvPr>
        <xdr:cNvSpPr txBox="1"/>
      </xdr:nvSpPr>
      <xdr:spPr>
        <a:xfrm>
          <a:off x="19310427" y="10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429" name="n_4mainValue【学校施設】&#10;一人当たり面積">
          <a:extLst>
            <a:ext uri="{FF2B5EF4-FFF2-40B4-BE49-F238E27FC236}">
              <a16:creationId xmlns:a16="http://schemas.microsoft.com/office/drawing/2014/main" id="{79DCCDC1-6883-4FCA-8B7A-EAA7F4A3B991}"/>
            </a:ext>
          </a:extLst>
        </xdr:cNvPr>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2CE205D1-1455-4F89-9C88-95F46C4F48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C8EC6D08-EA3E-4427-B4DB-E21A69170C6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3F95B8CC-D603-4472-883C-191B821DDB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6024ACE4-F281-419E-8B34-ACFA2ABBE9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B9668512-46AD-4638-A02F-78E356818E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3F7B636A-0D7A-4950-9472-0DADC3C18C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1582D765-28D3-4807-B239-FC2F4C99AD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9D2B32D6-F12F-4826-A761-96BC19FA3F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627927FD-7FB8-412F-AE22-B11C084671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4416DBE6-D374-4EDE-BD39-72A403EDD0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3FABB134-CF90-46B6-B960-F25671FC0B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E91FEF56-6A77-4757-8BCD-54C496E214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D48641F0-8FF6-47FC-91DA-C71A5FDE33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B6FA14D5-FCE5-469B-9E5A-AD20F88176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465D0204-0DE0-48D1-9493-71FB045DE5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F671B7A8-B2CD-4E0C-B945-B7C7F278EDB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92B3A17C-585D-4A5D-8C7E-2C5ADCAD76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2F6E006E-A44B-48DB-B0AE-92685424CA9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97544077-FE96-428B-A103-022D2F5E86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DB03DC6B-C583-4603-B319-00EA13DD10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29610F01-6079-415F-A6A7-01B3F574BED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9E90CA2E-514B-4748-A364-2095DF3138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816789DE-ED01-4199-8030-A016AA9366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3EAEE9B1-069D-4195-91F4-26638115E25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a:extLst>
            <a:ext uri="{FF2B5EF4-FFF2-40B4-BE49-F238E27FC236}">
              <a16:creationId xmlns:a16="http://schemas.microsoft.com/office/drawing/2014/main" id="{B4571DDB-0D64-4274-B5CC-7B528A2B17D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a:extLst>
            <a:ext uri="{FF2B5EF4-FFF2-40B4-BE49-F238E27FC236}">
              <a16:creationId xmlns:a16="http://schemas.microsoft.com/office/drawing/2014/main" id="{15259936-6607-4B7E-8CB3-1451C5ECEE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6" name="テキスト ボックス 455">
          <a:extLst>
            <a:ext uri="{FF2B5EF4-FFF2-40B4-BE49-F238E27FC236}">
              <a16:creationId xmlns:a16="http://schemas.microsoft.com/office/drawing/2014/main" id="{0E7E7DCD-1287-490E-9458-AECD7DFF4D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7" name="直線コネクタ 456">
          <a:extLst>
            <a:ext uri="{FF2B5EF4-FFF2-40B4-BE49-F238E27FC236}">
              <a16:creationId xmlns:a16="http://schemas.microsoft.com/office/drawing/2014/main" id="{F0CE48BE-9823-4469-BAF5-66ABE79C5EE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AC790E71-ABD6-493E-B2C8-00E0E3C4C5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9" name="直線コネクタ 458">
          <a:extLst>
            <a:ext uri="{FF2B5EF4-FFF2-40B4-BE49-F238E27FC236}">
              <a16:creationId xmlns:a16="http://schemas.microsoft.com/office/drawing/2014/main" id="{49F195CA-826D-448B-AFF4-5EB7B9DFFF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0" name="テキスト ボックス 459">
          <a:extLst>
            <a:ext uri="{FF2B5EF4-FFF2-40B4-BE49-F238E27FC236}">
              <a16:creationId xmlns:a16="http://schemas.microsoft.com/office/drawing/2014/main" id="{5EC7134E-2C37-4CA3-875F-1F37F09A77E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1" name="直線コネクタ 460">
          <a:extLst>
            <a:ext uri="{FF2B5EF4-FFF2-40B4-BE49-F238E27FC236}">
              <a16:creationId xmlns:a16="http://schemas.microsoft.com/office/drawing/2014/main" id="{307B20C0-114E-44A5-914F-74920A23943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2" name="テキスト ボックス 461">
          <a:extLst>
            <a:ext uri="{FF2B5EF4-FFF2-40B4-BE49-F238E27FC236}">
              <a16:creationId xmlns:a16="http://schemas.microsoft.com/office/drawing/2014/main" id="{C5B6BA84-7275-417C-BC71-C58AF42AA86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3" name="直線コネクタ 462">
          <a:extLst>
            <a:ext uri="{FF2B5EF4-FFF2-40B4-BE49-F238E27FC236}">
              <a16:creationId xmlns:a16="http://schemas.microsoft.com/office/drawing/2014/main" id="{612D2A3E-8E0D-49EA-97EE-F7ADA379739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4" name="テキスト ボックス 463">
          <a:extLst>
            <a:ext uri="{FF2B5EF4-FFF2-40B4-BE49-F238E27FC236}">
              <a16:creationId xmlns:a16="http://schemas.microsoft.com/office/drawing/2014/main" id="{0028D7A5-EC9A-4403-BACF-AF08217FCCD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5" name="直線コネクタ 464">
          <a:extLst>
            <a:ext uri="{FF2B5EF4-FFF2-40B4-BE49-F238E27FC236}">
              <a16:creationId xmlns:a16="http://schemas.microsoft.com/office/drawing/2014/main" id="{15D47613-C5A8-45DE-B582-8EDE7EBAABD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6" name="テキスト ボックス 465">
          <a:extLst>
            <a:ext uri="{FF2B5EF4-FFF2-40B4-BE49-F238E27FC236}">
              <a16:creationId xmlns:a16="http://schemas.microsoft.com/office/drawing/2014/main" id="{12FED224-9E89-4CAD-AB36-B128C711C32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a:extLst>
            <a:ext uri="{FF2B5EF4-FFF2-40B4-BE49-F238E27FC236}">
              <a16:creationId xmlns:a16="http://schemas.microsoft.com/office/drawing/2014/main" id="{D4D962A3-6BC3-4140-8998-54AD6F7BAD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8" name="テキスト ボックス 467">
          <a:extLst>
            <a:ext uri="{FF2B5EF4-FFF2-40B4-BE49-F238E27FC236}">
              <a16:creationId xmlns:a16="http://schemas.microsoft.com/office/drawing/2014/main" id="{0FC3818B-1C5E-45D6-A2D7-7B748E5441D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公民館】&#10;有形固定資産減価償却率グラフ枠">
          <a:extLst>
            <a:ext uri="{FF2B5EF4-FFF2-40B4-BE49-F238E27FC236}">
              <a16:creationId xmlns:a16="http://schemas.microsoft.com/office/drawing/2014/main" id="{0A3C9F2D-DF72-43B9-B2D6-1946C26188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470" name="直線コネクタ 469">
          <a:extLst>
            <a:ext uri="{FF2B5EF4-FFF2-40B4-BE49-F238E27FC236}">
              <a16:creationId xmlns:a16="http://schemas.microsoft.com/office/drawing/2014/main" id="{55C7A742-7C17-4FCC-91EB-1D180C4BD5B1}"/>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471" name="【公民館】&#10;有形固定資産減価償却率最小値テキスト">
          <a:extLst>
            <a:ext uri="{FF2B5EF4-FFF2-40B4-BE49-F238E27FC236}">
              <a16:creationId xmlns:a16="http://schemas.microsoft.com/office/drawing/2014/main" id="{D66DC846-63AE-4607-BBB1-5E57DE739E6F}"/>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472" name="直線コネクタ 471">
          <a:extLst>
            <a:ext uri="{FF2B5EF4-FFF2-40B4-BE49-F238E27FC236}">
              <a16:creationId xmlns:a16="http://schemas.microsoft.com/office/drawing/2014/main" id="{9EDAFDF0-F9F7-4EC5-BAFC-2B71692912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473" name="【公民館】&#10;有形固定資産減価償却率最大値テキスト">
          <a:extLst>
            <a:ext uri="{FF2B5EF4-FFF2-40B4-BE49-F238E27FC236}">
              <a16:creationId xmlns:a16="http://schemas.microsoft.com/office/drawing/2014/main" id="{28107378-2554-4C51-AAA0-5618B573DBD5}"/>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474" name="直線コネクタ 473">
          <a:extLst>
            <a:ext uri="{FF2B5EF4-FFF2-40B4-BE49-F238E27FC236}">
              <a16:creationId xmlns:a16="http://schemas.microsoft.com/office/drawing/2014/main" id="{5CF0AFC1-7114-449C-BAE7-C3625F25F6C4}"/>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75" name="【公民館】&#10;有形固定資産減価償却率平均値テキスト">
          <a:extLst>
            <a:ext uri="{FF2B5EF4-FFF2-40B4-BE49-F238E27FC236}">
              <a16:creationId xmlns:a16="http://schemas.microsoft.com/office/drawing/2014/main" id="{EE440194-B666-4A46-A6D6-1FB03E5CF2E9}"/>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476" name="フローチャート: 判断 475">
          <a:extLst>
            <a:ext uri="{FF2B5EF4-FFF2-40B4-BE49-F238E27FC236}">
              <a16:creationId xmlns:a16="http://schemas.microsoft.com/office/drawing/2014/main" id="{FCAFFE2A-A496-43F4-83E2-552CA4047A79}"/>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477" name="フローチャート: 判断 476">
          <a:extLst>
            <a:ext uri="{FF2B5EF4-FFF2-40B4-BE49-F238E27FC236}">
              <a16:creationId xmlns:a16="http://schemas.microsoft.com/office/drawing/2014/main" id="{DBC6C02D-966F-4F27-9E4C-7C2D34A9974C}"/>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478" name="フローチャート: 判断 477">
          <a:extLst>
            <a:ext uri="{FF2B5EF4-FFF2-40B4-BE49-F238E27FC236}">
              <a16:creationId xmlns:a16="http://schemas.microsoft.com/office/drawing/2014/main" id="{3B5C6E18-AFDB-4041-8A39-1449D807DBF8}"/>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479" name="フローチャート: 判断 478">
          <a:extLst>
            <a:ext uri="{FF2B5EF4-FFF2-40B4-BE49-F238E27FC236}">
              <a16:creationId xmlns:a16="http://schemas.microsoft.com/office/drawing/2014/main" id="{9B0C79EA-1C3B-417C-BE52-95914580B88D}"/>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80" name="フローチャート: 判断 479">
          <a:extLst>
            <a:ext uri="{FF2B5EF4-FFF2-40B4-BE49-F238E27FC236}">
              <a16:creationId xmlns:a16="http://schemas.microsoft.com/office/drawing/2014/main" id="{B8BDFF82-267D-404A-9C6C-9D56003A6EF5}"/>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14C2249-6B8E-4F24-9B13-1807457F87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84286EF1-3D2F-4115-9467-65C853A1C1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86D8BD57-A00A-4124-83EA-E4D5F3CD61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16EAF3DC-536E-44FB-84FD-F998A03280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FDF2B789-D307-4F47-BE4A-74961837C8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486" name="楕円 485">
          <a:extLst>
            <a:ext uri="{FF2B5EF4-FFF2-40B4-BE49-F238E27FC236}">
              <a16:creationId xmlns:a16="http://schemas.microsoft.com/office/drawing/2014/main" id="{A0552AD5-89C6-48F3-9F07-9BBA128D01FC}"/>
            </a:ext>
          </a:extLst>
        </xdr:cNvPr>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487" name="【公民館】&#10;有形固定資産減価償却率該当値テキスト">
          <a:extLst>
            <a:ext uri="{FF2B5EF4-FFF2-40B4-BE49-F238E27FC236}">
              <a16:creationId xmlns:a16="http://schemas.microsoft.com/office/drawing/2014/main" id="{1531CCFC-C4D7-45B0-83B4-D1FC9CFBCCF3}"/>
            </a:ext>
          </a:extLst>
        </xdr:cNvPr>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488" name="楕円 487">
          <a:extLst>
            <a:ext uri="{FF2B5EF4-FFF2-40B4-BE49-F238E27FC236}">
              <a16:creationId xmlns:a16="http://schemas.microsoft.com/office/drawing/2014/main" id="{944068D2-25D7-4D39-8B39-82F74F14812A}"/>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66675</xdr:rowOff>
    </xdr:to>
    <xdr:cxnSp macro="">
      <xdr:nvCxnSpPr>
        <xdr:cNvPr id="489" name="直線コネクタ 488">
          <a:extLst>
            <a:ext uri="{FF2B5EF4-FFF2-40B4-BE49-F238E27FC236}">
              <a16:creationId xmlns:a16="http://schemas.microsoft.com/office/drawing/2014/main" id="{CEDEE297-B1EE-4C5E-85B2-983FB679EF4E}"/>
            </a:ext>
          </a:extLst>
        </xdr:cNvPr>
        <xdr:cNvCxnSpPr/>
      </xdr:nvCxnSpPr>
      <xdr:spPr>
        <a:xfrm>
          <a:off x="15481300" y="182041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490" name="楕円 489">
          <a:extLst>
            <a:ext uri="{FF2B5EF4-FFF2-40B4-BE49-F238E27FC236}">
              <a16:creationId xmlns:a16="http://schemas.microsoft.com/office/drawing/2014/main" id="{C932F7A8-2C3F-4E0B-8D70-D1EAB1776B6C}"/>
            </a:ext>
          </a:extLst>
        </xdr:cNvPr>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30480</xdr:rowOff>
    </xdr:to>
    <xdr:cxnSp macro="">
      <xdr:nvCxnSpPr>
        <xdr:cNvPr id="491" name="直線コネクタ 490">
          <a:extLst>
            <a:ext uri="{FF2B5EF4-FFF2-40B4-BE49-F238E27FC236}">
              <a16:creationId xmlns:a16="http://schemas.microsoft.com/office/drawing/2014/main" id="{D9E1A323-E358-4B5F-B838-5A3E16A34E2C}"/>
            </a:ext>
          </a:extLst>
        </xdr:cNvPr>
        <xdr:cNvCxnSpPr/>
      </xdr:nvCxnSpPr>
      <xdr:spPr>
        <a:xfrm>
          <a:off x="14592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76836</xdr:rowOff>
    </xdr:from>
    <xdr:to>
      <xdr:col>72</xdr:col>
      <xdr:colOff>38100</xdr:colOff>
      <xdr:row>106</xdr:row>
      <xdr:rowOff>6986</xdr:rowOff>
    </xdr:to>
    <xdr:sp macro="" textlink="">
      <xdr:nvSpPr>
        <xdr:cNvPr id="492" name="楕円 491">
          <a:extLst>
            <a:ext uri="{FF2B5EF4-FFF2-40B4-BE49-F238E27FC236}">
              <a16:creationId xmlns:a16="http://schemas.microsoft.com/office/drawing/2014/main" id="{8EA23AFC-E5BC-4587-8437-E239B8AF1518}"/>
            </a:ext>
          </a:extLst>
        </xdr:cNvPr>
        <xdr:cNvSpPr/>
      </xdr:nvSpPr>
      <xdr:spPr>
        <a:xfrm>
          <a:off x="13652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127636</xdr:rowOff>
    </xdr:from>
    <xdr:to>
      <xdr:col>76</xdr:col>
      <xdr:colOff>114300</xdr:colOff>
      <xdr:row>105</xdr:row>
      <xdr:rowOff>163830</xdr:rowOff>
    </xdr:to>
    <xdr:cxnSp macro="">
      <xdr:nvCxnSpPr>
        <xdr:cNvPr id="493" name="直線コネクタ 492">
          <a:extLst>
            <a:ext uri="{FF2B5EF4-FFF2-40B4-BE49-F238E27FC236}">
              <a16:creationId xmlns:a16="http://schemas.microsoft.com/office/drawing/2014/main" id="{B54D8F9D-3541-47B1-9038-61418D6A2C18}"/>
            </a:ext>
          </a:extLst>
        </xdr:cNvPr>
        <xdr:cNvCxnSpPr/>
      </xdr:nvCxnSpPr>
      <xdr:spPr>
        <a:xfrm>
          <a:off x="13703300" y="18129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494" name="楕円 493">
          <a:extLst>
            <a:ext uri="{FF2B5EF4-FFF2-40B4-BE49-F238E27FC236}">
              <a16:creationId xmlns:a16="http://schemas.microsoft.com/office/drawing/2014/main" id="{ECBD3818-2A25-4AD6-94A8-763362231007}"/>
            </a:ext>
          </a:extLst>
        </xdr:cNvPr>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127636</xdr:rowOff>
    </xdr:to>
    <xdr:cxnSp macro="">
      <xdr:nvCxnSpPr>
        <xdr:cNvPr id="495" name="直線コネクタ 494">
          <a:extLst>
            <a:ext uri="{FF2B5EF4-FFF2-40B4-BE49-F238E27FC236}">
              <a16:creationId xmlns:a16="http://schemas.microsoft.com/office/drawing/2014/main" id="{B2F4EE2C-77DE-4F83-B425-2E3E7F771E4D}"/>
            </a:ext>
          </a:extLst>
        </xdr:cNvPr>
        <xdr:cNvCxnSpPr/>
      </xdr:nvCxnSpPr>
      <xdr:spPr>
        <a:xfrm>
          <a:off x="12814300" y="18091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496" name="n_1aveValue【公民館】&#10;有形固定資産減価償却率">
          <a:extLst>
            <a:ext uri="{FF2B5EF4-FFF2-40B4-BE49-F238E27FC236}">
              <a16:creationId xmlns:a16="http://schemas.microsoft.com/office/drawing/2014/main" id="{D892C73B-A63F-46EC-B9F3-A7636ABBC5D4}"/>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497" name="n_2aveValue【公民館】&#10;有形固定資産減価償却率">
          <a:extLst>
            <a:ext uri="{FF2B5EF4-FFF2-40B4-BE49-F238E27FC236}">
              <a16:creationId xmlns:a16="http://schemas.microsoft.com/office/drawing/2014/main" id="{38461653-A498-4BA1-B657-D28B5C7B174C}"/>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498" name="n_3aveValue【公民館】&#10;有形固定資産減価償却率">
          <a:extLst>
            <a:ext uri="{FF2B5EF4-FFF2-40B4-BE49-F238E27FC236}">
              <a16:creationId xmlns:a16="http://schemas.microsoft.com/office/drawing/2014/main" id="{9F65912A-6D26-413F-9AA6-23AFD5D87139}"/>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9" name="n_4aveValue【公民館】&#10;有形固定資産減価償却率">
          <a:extLst>
            <a:ext uri="{FF2B5EF4-FFF2-40B4-BE49-F238E27FC236}">
              <a16:creationId xmlns:a16="http://schemas.microsoft.com/office/drawing/2014/main" id="{CD5874F2-A3E9-412C-951C-3EBE35DAC21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00" name="n_1mainValue【公民館】&#10;有形固定資産減価償却率">
          <a:extLst>
            <a:ext uri="{FF2B5EF4-FFF2-40B4-BE49-F238E27FC236}">
              <a16:creationId xmlns:a16="http://schemas.microsoft.com/office/drawing/2014/main" id="{588D3976-392E-40A5-A8A9-EBD0E817DC0E}"/>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501" name="n_2mainValue【公民館】&#10;有形固定資産減価償却率">
          <a:extLst>
            <a:ext uri="{FF2B5EF4-FFF2-40B4-BE49-F238E27FC236}">
              <a16:creationId xmlns:a16="http://schemas.microsoft.com/office/drawing/2014/main" id="{03D812D6-E39B-4567-A8DB-341C47D8D12A}"/>
            </a:ext>
          </a:extLst>
        </xdr:cNvPr>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169563</xdr:rowOff>
    </xdr:from>
    <xdr:ext cx="405111" cy="259045"/>
    <xdr:sp macro="" textlink="">
      <xdr:nvSpPr>
        <xdr:cNvPr id="502" name="n_3mainValue【公民館】&#10;有形固定資産減価償却率">
          <a:extLst>
            <a:ext uri="{FF2B5EF4-FFF2-40B4-BE49-F238E27FC236}">
              <a16:creationId xmlns:a16="http://schemas.microsoft.com/office/drawing/2014/main" id="{40856210-FDB1-4A51-91DE-73D85A318EDE}"/>
            </a:ext>
          </a:extLst>
        </xdr:cNvPr>
        <xdr:cNvSpPr txBox="1"/>
      </xdr:nvSpPr>
      <xdr:spPr>
        <a:xfrm>
          <a:off x="13500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503" name="n_4mainValue【公民館】&#10;有形固定資産減価償却率">
          <a:extLst>
            <a:ext uri="{FF2B5EF4-FFF2-40B4-BE49-F238E27FC236}">
              <a16:creationId xmlns:a16="http://schemas.microsoft.com/office/drawing/2014/main" id="{8DAFAA66-3DDB-4FD7-A5F0-B36F5C511709}"/>
            </a:ext>
          </a:extLst>
        </xdr:cNvPr>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4" name="正方形/長方形 503">
          <a:extLst>
            <a:ext uri="{FF2B5EF4-FFF2-40B4-BE49-F238E27FC236}">
              <a16:creationId xmlns:a16="http://schemas.microsoft.com/office/drawing/2014/main" id="{85BEC19A-9038-4A13-9070-244002B867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5" name="正方形/長方形 504">
          <a:extLst>
            <a:ext uri="{FF2B5EF4-FFF2-40B4-BE49-F238E27FC236}">
              <a16:creationId xmlns:a16="http://schemas.microsoft.com/office/drawing/2014/main" id="{1CF55CDE-E472-466A-B17B-540036398F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6" name="正方形/長方形 505">
          <a:extLst>
            <a:ext uri="{FF2B5EF4-FFF2-40B4-BE49-F238E27FC236}">
              <a16:creationId xmlns:a16="http://schemas.microsoft.com/office/drawing/2014/main" id="{A17AFE64-0EA0-43FC-B3A5-A8ACA60AA8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7" name="正方形/長方形 506">
          <a:extLst>
            <a:ext uri="{FF2B5EF4-FFF2-40B4-BE49-F238E27FC236}">
              <a16:creationId xmlns:a16="http://schemas.microsoft.com/office/drawing/2014/main" id="{8FC5D89E-FFF8-44F9-92FC-17253C9387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8" name="正方形/長方形 507">
          <a:extLst>
            <a:ext uri="{FF2B5EF4-FFF2-40B4-BE49-F238E27FC236}">
              <a16:creationId xmlns:a16="http://schemas.microsoft.com/office/drawing/2014/main" id="{95264C93-3E8D-438F-B1D1-1EAA59868F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9" name="正方形/長方形 508">
          <a:extLst>
            <a:ext uri="{FF2B5EF4-FFF2-40B4-BE49-F238E27FC236}">
              <a16:creationId xmlns:a16="http://schemas.microsoft.com/office/drawing/2014/main" id="{EBF561EE-C528-43D2-A61D-641BC425C9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0" name="正方形/長方形 509">
          <a:extLst>
            <a:ext uri="{FF2B5EF4-FFF2-40B4-BE49-F238E27FC236}">
              <a16:creationId xmlns:a16="http://schemas.microsoft.com/office/drawing/2014/main" id="{06E81D4D-F16C-4A9C-BCEF-5BD0E80EA5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1" name="正方形/長方形 510">
          <a:extLst>
            <a:ext uri="{FF2B5EF4-FFF2-40B4-BE49-F238E27FC236}">
              <a16:creationId xmlns:a16="http://schemas.microsoft.com/office/drawing/2014/main" id="{6E14E2F9-080D-4187-B39B-E75A218E45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34A9E442-F25C-4C97-9DF2-AA9E223139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3" name="直線コネクタ 512">
          <a:extLst>
            <a:ext uri="{FF2B5EF4-FFF2-40B4-BE49-F238E27FC236}">
              <a16:creationId xmlns:a16="http://schemas.microsoft.com/office/drawing/2014/main" id="{DA974103-3428-485E-AF23-08A0D13B500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4" name="直線コネクタ 513">
          <a:extLst>
            <a:ext uri="{FF2B5EF4-FFF2-40B4-BE49-F238E27FC236}">
              <a16:creationId xmlns:a16="http://schemas.microsoft.com/office/drawing/2014/main" id="{E699CAE9-EB83-4194-B224-24953876B0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5" name="テキスト ボックス 514">
          <a:extLst>
            <a:ext uri="{FF2B5EF4-FFF2-40B4-BE49-F238E27FC236}">
              <a16:creationId xmlns:a16="http://schemas.microsoft.com/office/drawing/2014/main" id="{1365C88E-3478-4A2C-BA90-AB1479FF6D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6" name="直線コネクタ 515">
          <a:extLst>
            <a:ext uri="{FF2B5EF4-FFF2-40B4-BE49-F238E27FC236}">
              <a16:creationId xmlns:a16="http://schemas.microsoft.com/office/drawing/2014/main" id="{593132FB-9E0C-4732-8D9B-175D0995FA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7" name="テキスト ボックス 516">
          <a:extLst>
            <a:ext uri="{FF2B5EF4-FFF2-40B4-BE49-F238E27FC236}">
              <a16:creationId xmlns:a16="http://schemas.microsoft.com/office/drawing/2014/main" id="{EA06FAAC-83C2-49A4-9B91-539F0EC0C7B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8" name="直線コネクタ 517">
          <a:extLst>
            <a:ext uri="{FF2B5EF4-FFF2-40B4-BE49-F238E27FC236}">
              <a16:creationId xmlns:a16="http://schemas.microsoft.com/office/drawing/2014/main" id="{C81D181E-BD3D-421D-9424-976E68EAB9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9" name="テキスト ボックス 518">
          <a:extLst>
            <a:ext uri="{FF2B5EF4-FFF2-40B4-BE49-F238E27FC236}">
              <a16:creationId xmlns:a16="http://schemas.microsoft.com/office/drawing/2014/main" id="{FBA95C30-A8FE-4FAA-BB61-253295F1B0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0" name="直線コネクタ 519">
          <a:extLst>
            <a:ext uri="{FF2B5EF4-FFF2-40B4-BE49-F238E27FC236}">
              <a16:creationId xmlns:a16="http://schemas.microsoft.com/office/drawing/2014/main" id="{815F96BA-AF7F-4BA2-8991-EEA1AF8BCCA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1" name="テキスト ボックス 520">
          <a:extLst>
            <a:ext uri="{FF2B5EF4-FFF2-40B4-BE49-F238E27FC236}">
              <a16:creationId xmlns:a16="http://schemas.microsoft.com/office/drawing/2014/main" id="{26179425-C3C0-461F-A2CC-945503602EB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2" name="直線コネクタ 521">
          <a:extLst>
            <a:ext uri="{FF2B5EF4-FFF2-40B4-BE49-F238E27FC236}">
              <a16:creationId xmlns:a16="http://schemas.microsoft.com/office/drawing/2014/main" id="{B7E450CB-12B2-45F6-BE33-BE0042AC95B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CBB8FAD1-F8A3-43EF-BC0B-7E80974D02E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50616677-ACB8-4741-8AB0-8B0BFC12AD7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FF1EB1C8-C82D-4E0A-8B94-1177BB9EB0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公民館】&#10;一人当たり面積グラフ枠">
          <a:extLst>
            <a:ext uri="{FF2B5EF4-FFF2-40B4-BE49-F238E27FC236}">
              <a16:creationId xmlns:a16="http://schemas.microsoft.com/office/drawing/2014/main" id="{0015E8A2-0256-4029-A6F9-437A021AD2F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527" name="直線コネクタ 526">
          <a:extLst>
            <a:ext uri="{FF2B5EF4-FFF2-40B4-BE49-F238E27FC236}">
              <a16:creationId xmlns:a16="http://schemas.microsoft.com/office/drawing/2014/main" id="{43167A89-8489-4F94-A551-009025FF5C09}"/>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528" name="【公民館】&#10;一人当たり面積最小値テキスト">
          <a:extLst>
            <a:ext uri="{FF2B5EF4-FFF2-40B4-BE49-F238E27FC236}">
              <a16:creationId xmlns:a16="http://schemas.microsoft.com/office/drawing/2014/main" id="{79E102B3-C58F-4DEE-9C40-8B4F3B3A15AA}"/>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529" name="直線コネクタ 528">
          <a:extLst>
            <a:ext uri="{FF2B5EF4-FFF2-40B4-BE49-F238E27FC236}">
              <a16:creationId xmlns:a16="http://schemas.microsoft.com/office/drawing/2014/main" id="{B4C72E97-0992-472D-A9C3-4DDC4E98B6AA}"/>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530" name="【公民館】&#10;一人当たり面積最大値テキスト">
          <a:extLst>
            <a:ext uri="{FF2B5EF4-FFF2-40B4-BE49-F238E27FC236}">
              <a16:creationId xmlns:a16="http://schemas.microsoft.com/office/drawing/2014/main" id="{78EA9B52-3289-405B-8699-FFB86EA2F0AB}"/>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531" name="直線コネクタ 530">
          <a:extLst>
            <a:ext uri="{FF2B5EF4-FFF2-40B4-BE49-F238E27FC236}">
              <a16:creationId xmlns:a16="http://schemas.microsoft.com/office/drawing/2014/main" id="{B57F5A51-7ED3-427F-A61C-EB7FADC744FA}"/>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532" name="【公民館】&#10;一人当たり面積平均値テキスト">
          <a:extLst>
            <a:ext uri="{FF2B5EF4-FFF2-40B4-BE49-F238E27FC236}">
              <a16:creationId xmlns:a16="http://schemas.microsoft.com/office/drawing/2014/main" id="{9F4945F3-A061-4937-9A05-DCA5A469EDA7}"/>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533" name="フローチャート: 判断 532">
          <a:extLst>
            <a:ext uri="{FF2B5EF4-FFF2-40B4-BE49-F238E27FC236}">
              <a16:creationId xmlns:a16="http://schemas.microsoft.com/office/drawing/2014/main" id="{0B1E8270-FD72-4398-A296-1DE2CD182382}"/>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534" name="フローチャート: 判断 533">
          <a:extLst>
            <a:ext uri="{FF2B5EF4-FFF2-40B4-BE49-F238E27FC236}">
              <a16:creationId xmlns:a16="http://schemas.microsoft.com/office/drawing/2014/main" id="{90C9340E-8688-4158-88CE-C773788EBAC1}"/>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535" name="フローチャート: 判断 534">
          <a:extLst>
            <a:ext uri="{FF2B5EF4-FFF2-40B4-BE49-F238E27FC236}">
              <a16:creationId xmlns:a16="http://schemas.microsoft.com/office/drawing/2014/main" id="{6D7CF06C-5B42-4529-81F6-7F4E5D3BCB4C}"/>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536" name="フローチャート: 判断 535">
          <a:extLst>
            <a:ext uri="{FF2B5EF4-FFF2-40B4-BE49-F238E27FC236}">
              <a16:creationId xmlns:a16="http://schemas.microsoft.com/office/drawing/2014/main" id="{DD51513C-2ABC-4FBA-A339-D733D58835F8}"/>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537" name="フローチャート: 判断 536">
          <a:extLst>
            <a:ext uri="{FF2B5EF4-FFF2-40B4-BE49-F238E27FC236}">
              <a16:creationId xmlns:a16="http://schemas.microsoft.com/office/drawing/2014/main" id="{995268EE-B177-4F36-8DBA-A75B9BA19C16}"/>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EBA522A8-C669-44D0-A2AC-687B22CB9C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FD6B27E9-8409-4A2B-AD77-C772D47B2F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E1BA89F-87C1-40DE-831D-9045A29581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FF668463-2BFB-474C-ADF0-64D376FF25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1DEBB61C-3784-48AB-9D27-01372AAE15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163322</xdr:rowOff>
    </xdr:from>
    <xdr:to>
      <xdr:col>116</xdr:col>
      <xdr:colOff>114300</xdr:colOff>
      <xdr:row>108</xdr:row>
      <xdr:rowOff>93472</xdr:rowOff>
    </xdr:to>
    <xdr:sp macro="" textlink="">
      <xdr:nvSpPr>
        <xdr:cNvPr id="543" name="楕円 542">
          <a:extLst>
            <a:ext uri="{FF2B5EF4-FFF2-40B4-BE49-F238E27FC236}">
              <a16:creationId xmlns:a16="http://schemas.microsoft.com/office/drawing/2014/main" id="{CA60FB58-8019-4802-B581-D5E9A3769CD8}"/>
            </a:ext>
          </a:extLst>
        </xdr:cNvPr>
        <xdr:cNvSpPr/>
      </xdr:nvSpPr>
      <xdr:spPr>
        <a:xfrm>
          <a:off x="221107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78249</xdr:rowOff>
    </xdr:from>
    <xdr:ext cx="469744" cy="259045"/>
    <xdr:sp macro="" textlink="">
      <xdr:nvSpPr>
        <xdr:cNvPr id="544" name="【公民館】&#10;一人当たり面積該当値テキスト">
          <a:extLst>
            <a:ext uri="{FF2B5EF4-FFF2-40B4-BE49-F238E27FC236}">
              <a16:creationId xmlns:a16="http://schemas.microsoft.com/office/drawing/2014/main" id="{C2CF906E-5371-4565-BE96-70EDFA7AE0D8}"/>
            </a:ext>
          </a:extLst>
        </xdr:cNvPr>
        <xdr:cNvSpPr txBox="1"/>
      </xdr:nvSpPr>
      <xdr:spPr>
        <a:xfrm>
          <a:off x="22199600" y="184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545" name="楕円 544">
          <a:extLst>
            <a:ext uri="{FF2B5EF4-FFF2-40B4-BE49-F238E27FC236}">
              <a16:creationId xmlns:a16="http://schemas.microsoft.com/office/drawing/2014/main" id="{9DF03235-A114-42AB-8BD5-725077F5C94F}"/>
            </a:ext>
          </a:extLst>
        </xdr:cNvPr>
        <xdr:cNvSpPr/>
      </xdr:nvSpPr>
      <xdr:spPr>
        <a:xfrm>
          <a:off x="21272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42672</xdr:rowOff>
    </xdr:from>
    <xdr:to>
      <xdr:col>116</xdr:col>
      <xdr:colOff>63500</xdr:colOff>
      <xdr:row>108</xdr:row>
      <xdr:rowOff>44196</xdr:rowOff>
    </xdr:to>
    <xdr:cxnSp macro="">
      <xdr:nvCxnSpPr>
        <xdr:cNvPr id="546" name="直線コネクタ 545">
          <a:extLst>
            <a:ext uri="{FF2B5EF4-FFF2-40B4-BE49-F238E27FC236}">
              <a16:creationId xmlns:a16="http://schemas.microsoft.com/office/drawing/2014/main" id="{F02D50D2-CD01-4D72-B9C9-611C5AC3521B}"/>
            </a:ext>
          </a:extLst>
        </xdr:cNvPr>
        <xdr:cNvCxnSpPr/>
      </xdr:nvCxnSpPr>
      <xdr:spPr>
        <a:xfrm flipV="1">
          <a:off x="21323300" y="1855927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167132</xdr:rowOff>
    </xdr:from>
    <xdr:to>
      <xdr:col>107</xdr:col>
      <xdr:colOff>101600</xdr:colOff>
      <xdr:row>108</xdr:row>
      <xdr:rowOff>97282</xdr:rowOff>
    </xdr:to>
    <xdr:sp macro="" textlink="">
      <xdr:nvSpPr>
        <xdr:cNvPr id="547" name="楕円 546">
          <a:extLst>
            <a:ext uri="{FF2B5EF4-FFF2-40B4-BE49-F238E27FC236}">
              <a16:creationId xmlns:a16="http://schemas.microsoft.com/office/drawing/2014/main" id="{E9184CB0-3991-4E0A-88F4-8BE8F5D8B780}"/>
            </a:ext>
          </a:extLst>
        </xdr:cNvPr>
        <xdr:cNvSpPr/>
      </xdr:nvSpPr>
      <xdr:spPr>
        <a:xfrm>
          <a:off x="20383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46482</xdr:rowOff>
    </xdr:to>
    <xdr:cxnSp macro="">
      <xdr:nvCxnSpPr>
        <xdr:cNvPr id="548" name="直線コネクタ 547">
          <a:extLst>
            <a:ext uri="{FF2B5EF4-FFF2-40B4-BE49-F238E27FC236}">
              <a16:creationId xmlns:a16="http://schemas.microsoft.com/office/drawing/2014/main" id="{1069840C-88FD-4307-A124-CFFA1BCE0C0C}"/>
            </a:ext>
          </a:extLst>
        </xdr:cNvPr>
        <xdr:cNvCxnSpPr/>
      </xdr:nvCxnSpPr>
      <xdr:spPr>
        <a:xfrm flipV="1">
          <a:off x="20434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549" name="楕円 548">
          <a:extLst>
            <a:ext uri="{FF2B5EF4-FFF2-40B4-BE49-F238E27FC236}">
              <a16:creationId xmlns:a16="http://schemas.microsoft.com/office/drawing/2014/main" id="{FD378B24-B329-4BD3-B7B2-B47AEEB09DB7}"/>
            </a:ext>
          </a:extLst>
        </xdr:cNvPr>
        <xdr:cNvSpPr/>
      </xdr:nvSpPr>
      <xdr:spPr>
        <a:xfrm>
          <a:off x="19494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46482</xdr:rowOff>
    </xdr:from>
    <xdr:to>
      <xdr:col>107</xdr:col>
      <xdr:colOff>50800</xdr:colOff>
      <xdr:row>108</xdr:row>
      <xdr:rowOff>48768</xdr:rowOff>
    </xdr:to>
    <xdr:cxnSp macro="">
      <xdr:nvCxnSpPr>
        <xdr:cNvPr id="550" name="直線コネクタ 549">
          <a:extLst>
            <a:ext uri="{FF2B5EF4-FFF2-40B4-BE49-F238E27FC236}">
              <a16:creationId xmlns:a16="http://schemas.microsoft.com/office/drawing/2014/main" id="{1B41A4F0-5478-44BC-84E9-08782931A215}"/>
            </a:ext>
          </a:extLst>
        </xdr:cNvPr>
        <xdr:cNvCxnSpPr/>
      </xdr:nvCxnSpPr>
      <xdr:spPr>
        <a:xfrm flipV="1">
          <a:off x="19545300" y="18563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170942</xdr:rowOff>
    </xdr:from>
    <xdr:to>
      <xdr:col>98</xdr:col>
      <xdr:colOff>38100</xdr:colOff>
      <xdr:row>108</xdr:row>
      <xdr:rowOff>101092</xdr:rowOff>
    </xdr:to>
    <xdr:sp macro="" textlink="">
      <xdr:nvSpPr>
        <xdr:cNvPr id="551" name="楕円 550">
          <a:extLst>
            <a:ext uri="{FF2B5EF4-FFF2-40B4-BE49-F238E27FC236}">
              <a16:creationId xmlns:a16="http://schemas.microsoft.com/office/drawing/2014/main" id="{922CA73F-6EA8-4F14-B97B-1F826DB86F9F}"/>
            </a:ext>
          </a:extLst>
        </xdr:cNvPr>
        <xdr:cNvSpPr/>
      </xdr:nvSpPr>
      <xdr:spPr>
        <a:xfrm>
          <a:off x="18605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50292</xdr:rowOff>
    </xdr:to>
    <xdr:cxnSp macro="">
      <xdr:nvCxnSpPr>
        <xdr:cNvPr id="552" name="直線コネクタ 551">
          <a:extLst>
            <a:ext uri="{FF2B5EF4-FFF2-40B4-BE49-F238E27FC236}">
              <a16:creationId xmlns:a16="http://schemas.microsoft.com/office/drawing/2014/main" id="{D3AD6911-0A81-4F21-ABD8-E3D08092CBCE}"/>
            </a:ext>
          </a:extLst>
        </xdr:cNvPr>
        <xdr:cNvCxnSpPr/>
      </xdr:nvCxnSpPr>
      <xdr:spPr>
        <a:xfrm flipV="1">
          <a:off x="18656300" y="1856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553" name="n_1aveValue【公民館】&#10;一人当たり面積">
          <a:extLst>
            <a:ext uri="{FF2B5EF4-FFF2-40B4-BE49-F238E27FC236}">
              <a16:creationId xmlns:a16="http://schemas.microsoft.com/office/drawing/2014/main" id="{FF7CFD33-4539-4812-A5B1-4AFF26F90223}"/>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554" name="n_2aveValue【公民館】&#10;一人当たり面積">
          <a:extLst>
            <a:ext uri="{FF2B5EF4-FFF2-40B4-BE49-F238E27FC236}">
              <a16:creationId xmlns:a16="http://schemas.microsoft.com/office/drawing/2014/main" id="{04BFB4F6-23F5-40DC-91EC-CEFCEE860A05}"/>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555" name="n_3aveValue【公民館】&#10;一人当たり面積">
          <a:extLst>
            <a:ext uri="{FF2B5EF4-FFF2-40B4-BE49-F238E27FC236}">
              <a16:creationId xmlns:a16="http://schemas.microsoft.com/office/drawing/2014/main" id="{0A4F9516-3247-4EA0-B064-09FF26F0516E}"/>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556" name="n_4aveValue【公民館】&#10;一人当たり面積">
          <a:extLst>
            <a:ext uri="{FF2B5EF4-FFF2-40B4-BE49-F238E27FC236}">
              <a16:creationId xmlns:a16="http://schemas.microsoft.com/office/drawing/2014/main" id="{EE24CA3D-6041-46D1-A3C7-C69210BCEFB1}"/>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557" name="n_1mainValue【公民館】&#10;一人当たり面積">
          <a:extLst>
            <a:ext uri="{FF2B5EF4-FFF2-40B4-BE49-F238E27FC236}">
              <a16:creationId xmlns:a16="http://schemas.microsoft.com/office/drawing/2014/main" id="{BCA5C7BF-E53D-4A63-9296-8A96C292E6F9}"/>
            </a:ext>
          </a:extLst>
        </xdr:cNvPr>
        <xdr:cNvSpPr txBox="1"/>
      </xdr:nvSpPr>
      <xdr:spPr>
        <a:xfrm>
          <a:off x="210757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88409</xdr:rowOff>
    </xdr:from>
    <xdr:ext cx="469744" cy="259045"/>
    <xdr:sp macro="" textlink="">
      <xdr:nvSpPr>
        <xdr:cNvPr id="558" name="n_2mainValue【公民館】&#10;一人当たり面積">
          <a:extLst>
            <a:ext uri="{FF2B5EF4-FFF2-40B4-BE49-F238E27FC236}">
              <a16:creationId xmlns:a16="http://schemas.microsoft.com/office/drawing/2014/main" id="{340B11D5-D159-435E-9A89-87649BEEE849}"/>
            </a:ext>
          </a:extLst>
        </xdr:cNvPr>
        <xdr:cNvSpPr txBox="1"/>
      </xdr:nvSpPr>
      <xdr:spPr>
        <a:xfrm>
          <a:off x="20199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559" name="n_3mainValue【公民館】&#10;一人当たり面積">
          <a:extLst>
            <a:ext uri="{FF2B5EF4-FFF2-40B4-BE49-F238E27FC236}">
              <a16:creationId xmlns:a16="http://schemas.microsoft.com/office/drawing/2014/main" id="{4FFC7A35-75C8-4D6A-AA66-437EAF3C4D88}"/>
            </a:ext>
          </a:extLst>
        </xdr:cNvPr>
        <xdr:cNvSpPr txBox="1"/>
      </xdr:nvSpPr>
      <xdr:spPr>
        <a:xfrm>
          <a:off x="19310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92219</xdr:rowOff>
    </xdr:from>
    <xdr:ext cx="469744" cy="259045"/>
    <xdr:sp macro="" textlink="">
      <xdr:nvSpPr>
        <xdr:cNvPr id="560" name="n_4mainValue【公民館】&#10;一人当たり面積">
          <a:extLst>
            <a:ext uri="{FF2B5EF4-FFF2-40B4-BE49-F238E27FC236}">
              <a16:creationId xmlns:a16="http://schemas.microsoft.com/office/drawing/2014/main" id="{F78854E3-3C04-4C91-9350-CAB3BCE756A8}"/>
            </a:ext>
          </a:extLst>
        </xdr:cNvPr>
        <xdr:cNvSpPr txBox="1"/>
      </xdr:nvSpPr>
      <xdr:spPr>
        <a:xfrm>
          <a:off x="18421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4155550A-FD4A-4717-AF3C-D22E6B8BEA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C4B3B0EA-7607-4601-8610-2B8110E371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6DDD74FA-A2F1-4659-871E-4B69644B2C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・青森県平均・類似団体平均</a:t>
          </a:r>
          <a:r>
            <a:rPr lang="ja-JP" altLang="ja-JP" sz="1100" b="0" i="0" baseline="0">
              <a:solidFill>
                <a:schemeClr val="dk1"/>
              </a:solidFill>
              <a:effectLst/>
              <a:latin typeface="+mn-lt"/>
              <a:ea typeface="+mn-ea"/>
              <a:cs typeface="+mn-cs"/>
            </a:rPr>
            <a:t>の有形固定資産減価償却率と比較して</a:t>
          </a:r>
          <a:r>
            <a:rPr lang="ja-JP" altLang="en-US" sz="1100" b="0" i="0" baseline="0">
              <a:solidFill>
                <a:schemeClr val="dk1"/>
              </a:solidFill>
              <a:effectLst/>
              <a:latin typeface="+mn-lt"/>
              <a:ea typeface="+mn-ea"/>
              <a:cs typeface="+mn-cs"/>
            </a:rPr>
            <a:t>同水準と</a:t>
          </a:r>
          <a:r>
            <a:rPr lang="ja-JP" altLang="ja-JP" sz="1100" b="0" i="0" baseline="0">
              <a:solidFill>
                <a:schemeClr val="dk1"/>
              </a:solidFill>
              <a:effectLst/>
              <a:latin typeface="+mn-lt"/>
              <a:ea typeface="+mn-ea"/>
              <a:cs typeface="+mn-cs"/>
            </a:rPr>
            <a:t>なっている。保育所については、平成２７年度末で閉所し平成２８年度に取り壊しとなった。学校施設は、令和２年度に町内６校ある小学校を１校に統合</a:t>
          </a:r>
          <a:r>
            <a:rPr lang="ja-JP" altLang="en-US" sz="1100" b="0" i="0" baseline="0">
              <a:solidFill>
                <a:schemeClr val="dk1"/>
              </a:solidFill>
              <a:effectLst/>
              <a:latin typeface="+mn-lt"/>
              <a:ea typeface="+mn-ea"/>
              <a:cs typeface="+mn-cs"/>
            </a:rPr>
            <a:t>したことから各種平均より大幅に低くなっている</a:t>
          </a:r>
          <a:r>
            <a:rPr lang="ja-JP" altLang="ja-JP" sz="1100" b="0" i="0" baseline="0">
              <a:solidFill>
                <a:schemeClr val="dk1"/>
              </a:solidFill>
              <a:effectLst/>
              <a:latin typeface="+mn-lt"/>
              <a:ea typeface="+mn-ea"/>
              <a:cs typeface="+mn-cs"/>
            </a:rPr>
            <a:t>。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88CA05-70A3-413C-988B-5551BDDC7E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F75724-1CE9-4E8C-8416-859E2A8E3D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65BE40-F936-4527-8402-E6B9129A72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8AA5EF-2B8D-4F5C-A03A-C30242FDB7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1C5C05-39C9-4031-B1BB-BA41B66E4D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B25106-966F-40D8-AFE4-DDB8EB62AF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E9C4B5-EFFE-4578-8AD1-7A28F6F907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F58310-01D7-48A7-83F7-F3F7F25D1A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2D05F5-CBA5-4554-BF45-7CFABB10C1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300E0A-7DAD-46D1-9E50-DDF291D6DB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
12,484
46.43
8,759,887
8,332,259
395,644
4,007,405
7,908,117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1889E3-7611-4398-8E15-A231AB0ED1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2FDF06-E710-4BFA-92B4-8E6602F05D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0443CC-07B1-48B6-B300-887ADE7B9C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204F6A-240D-4D50-858C-1F2DBE5425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A36CE7-6B83-4842-B463-1E191820DB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1B3F28-3031-470A-8020-BC7491032E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41F317-96C9-4F42-B219-C84520E6CA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C21BF4-CB77-4DBC-97BE-6731386B85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5E6DDC-EA9F-41A6-9E9A-71DB830E2E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9D29E8-4E96-4E51-9398-36EB387697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17C07C-E8DB-45CD-93B8-5AC2988DC6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0569CF-E3D4-470A-889F-6CE3FC68C4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0BF00A-D0E1-434B-A6F0-912EFC5FD9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8C7906-1789-4D33-85A0-AD20CB8D7B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116DC2-A27F-4E0E-B3F6-3ACB61BF56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0DBD91-58DA-4B81-9C44-C2F7D97D54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FB59B4-066D-4653-9F85-805F10A938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696CF1-FD83-4364-B0C1-300EB9A705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2299C9-B293-4811-B39E-67586C98E2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966105-E365-4F81-A40E-9BB30ECD388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F0C198-58DC-4C27-8C62-03F8C29408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124F74-3617-44F9-B5B3-977C1A57E0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64FD44-BDAA-4D75-95FF-7C21380A3D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ED98B4-72BD-47FF-B8C7-0DFFCE06E55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44D35AD-A6DB-4D91-81D3-7ED9F0AAB2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7D44BD-1854-47A2-823D-2906ACEEF0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2FFB6E-0A88-4CF7-A305-99ABE4E4ED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A56620-2493-49DE-BA9A-28D9C8B471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F58E7D-EFD5-46A1-BE62-DE5D67FDC0C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ACDF07A-8905-4919-AC07-34CE5FE132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EB358D-B4FA-4906-86F2-976B1F6B36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B600846-1C99-4F1D-8D6A-9DC39FA760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9A126F8-01C1-4D5D-93D6-10366525EB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B9A025F-7EC2-437E-9114-803B026636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91451AA-4A73-469A-B5A3-DD2BD7E7A1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42B1836-28ED-45E7-B801-662202181A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ADBF34E-00F7-44D7-B1BB-6E5CA72FC09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0C9D494-1902-47E1-BA60-78F3DF394D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574A99A-C743-4FBA-93EC-F1DBEE4957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33EDBB2-CA93-4A47-9EC8-BD5E036065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33CEDCC-345D-4C22-AE95-8F300599D36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04D8585-5A65-4164-831A-F58E0D722F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5305455-31B0-4D6F-8541-66BAE9EFFD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94FE5E1B-0EA9-4BBD-98AA-34A5948710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71C2B66-129E-4783-A2CE-7FE93F6CA6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48E3EDB-4B2F-445B-BE8F-D33A5FC95B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375B2E4-249C-41C7-B190-630644DE60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EA06AB-EE67-4A4B-88B3-EF057D8A0D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F768255C-65F9-41D9-A53F-981CD9D5FD4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6784BE98-06E2-4FDF-B59A-C3B25EB9E8F6}"/>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E23467BC-F48A-4E70-98E2-993179E3034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28B042D3-7C51-4EBB-B1FF-BB26E626091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ACCF0DC1-6A93-4748-BFBB-D36938CCBAA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435C6FD5-95D1-4010-A1D4-B59A885064C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AE0D07F4-36AE-490D-8FF2-8721D96F2BA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5813C732-3B4A-4364-9B5E-D52D81EDA5C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EB30D5D8-2CE0-4EF1-84A9-28E7D58BBA0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9F69967F-E560-46F5-8A5F-E75B42C4381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6D57B08D-B97F-47C5-9864-37EA7E7BAF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57031599-738C-4945-B3C7-38E4B5327545}"/>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80FD64D3-60AD-48DE-A345-BCB3633AE4B1}"/>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D137AAC0-BD9F-4677-94AF-C2A2BA9ECB89}"/>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C8FAF2F1-B463-443B-80D4-016E2CA857B9}"/>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a:extLst>
            <a:ext uri="{FF2B5EF4-FFF2-40B4-BE49-F238E27FC236}">
              <a16:creationId xmlns:a16="http://schemas.microsoft.com/office/drawing/2014/main" id="{49A840B3-0684-437C-B1C4-C3C0F95EE253}"/>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E9C9041D-80FE-46C9-A133-350FE719A968}"/>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a:extLst>
            <a:ext uri="{FF2B5EF4-FFF2-40B4-BE49-F238E27FC236}">
              <a16:creationId xmlns:a16="http://schemas.microsoft.com/office/drawing/2014/main" id="{8682C5B0-D1C2-4FB8-9A17-EE88B9D5EE85}"/>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78764EBF-CA0F-467C-804E-A3A32829D108}"/>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151E1E2E-E68B-4578-A266-F3DD8929852E}"/>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80" name="フローチャート: 判断 79">
          <a:extLst>
            <a:ext uri="{FF2B5EF4-FFF2-40B4-BE49-F238E27FC236}">
              <a16:creationId xmlns:a16="http://schemas.microsoft.com/office/drawing/2014/main" id="{404C2DEF-DC54-4DBC-B951-38F004E1CBFC}"/>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81" name="フローチャート: 判断 80">
          <a:extLst>
            <a:ext uri="{FF2B5EF4-FFF2-40B4-BE49-F238E27FC236}">
              <a16:creationId xmlns:a16="http://schemas.microsoft.com/office/drawing/2014/main" id="{70B2363B-8386-4DB1-9176-998C26FEA34E}"/>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AD11A8FB-08AD-4F96-8A97-CC213C1B1E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DBFC50B-107B-4D67-8A91-DEFCB28E0B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58AF9AF4-1A65-4982-9B93-505CBB3365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722F06B-81CC-4689-BDEB-DEF484716B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D73B5B-C8CB-479F-AD0B-061500D9CD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70358</xdr:rowOff>
    </xdr:from>
    <xdr:to>
      <xdr:col>24</xdr:col>
      <xdr:colOff>114300</xdr:colOff>
      <xdr:row>64</xdr:row>
      <xdr:rowOff>508</xdr:rowOff>
    </xdr:to>
    <xdr:sp macro="" textlink="">
      <xdr:nvSpPr>
        <xdr:cNvPr id="87" name="楕円 86">
          <a:extLst>
            <a:ext uri="{FF2B5EF4-FFF2-40B4-BE49-F238E27FC236}">
              <a16:creationId xmlns:a16="http://schemas.microsoft.com/office/drawing/2014/main" id="{9467A354-D5A9-4B0C-B7AE-A2682DFB45BC}"/>
            </a:ext>
          </a:extLst>
        </xdr:cNvPr>
        <xdr:cNvSpPr/>
      </xdr:nvSpPr>
      <xdr:spPr>
        <a:xfrm>
          <a:off x="4584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156735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1A004F0-0BBD-4A25-99BB-B3F7A23FDA82}"/>
            </a:ext>
          </a:extLst>
        </xdr:cNvPr>
        <xdr:cNvSpPr txBox="1"/>
      </xdr:nvSpPr>
      <xdr:spPr>
        <a:xfrm>
          <a:off x="4673600" y="1078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58928</xdr:rowOff>
    </xdr:from>
    <xdr:to>
      <xdr:col>20</xdr:col>
      <xdr:colOff>38100</xdr:colOff>
      <xdr:row>63</xdr:row>
      <xdr:rowOff>160528</xdr:rowOff>
    </xdr:to>
    <xdr:sp macro="" textlink="">
      <xdr:nvSpPr>
        <xdr:cNvPr id="89" name="楕円 88">
          <a:extLst>
            <a:ext uri="{FF2B5EF4-FFF2-40B4-BE49-F238E27FC236}">
              <a16:creationId xmlns:a16="http://schemas.microsoft.com/office/drawing/2014/main" id="{D2BDBF6B-2F85-4759-A3AF-7CA4686D5046}"/>
            </a:ext>
          </a:extLst>
        </xdr:cNvPr>
        <xdr:cNvSpPr/>
      </xdr:nvSpPr>
      <xdr:spPr>
        <a:xfrm>
          <a:off x="3746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109728</xdr:rowOff>
    </xdr:from>
    <xdr:to>
      <xdr:col>24</xdr:col>
      <xdr:colOff>63500</xdr:colOff>
      <xdr:row>63</xdr:row>
      <xdr:rowOff>121158</xdr:rowOff>
    </xdr:to>
    <xdr:cxnSp macro="">
      <xdr:nvCxnSpPr>
        <xdr:cNvPr id="90" name="直線コネクタ 89">
          <a:extLst>
            <a:ext uri="{FF2B5EF4-FFF2-40B4-BE49-F238E27FC236}">
              <a16:creationId xmlns:a16="http://schemas.microsoft.com/office/drawing/2014/main" id="{D4D5D7B9-06DB-4022-8565-E96323AE1DE8}"/>
            </a:ext>
          </a:extLst>
        </xdr:cNvPr>
        <xdr:cNvCxnSpPr/>
      </xdr:nvCxnSpPr>
      <xdr:spPr>
        <a:xfrm>
          <a:off x="3797300" y="109110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49784</xdr:rowOff>
    </xdr:from>
    <xdr:to>
      <xdr:col>15</xdr:col>
      <xdr:colOff>101600</xdr:colOff>
      <xdr:row>63</xdr:row>
      <xdr:rowOff>151384</xdr:rowOff>
    </xdr:to>
    <xdr:sp macro="" textlink="">
      <xdr:nvSpPr>
        <xdr:cNvPr id="91" name="楕円 90">
          <a:extLst>
            <a:ext uri="{FF2B5EF4-FFF2-40B4-BE49-F238E27FC236}">
              <a16:creationId xmlns:a16="http://schemas.microsoft.com/office/drawing/2014/main" id="{75F74D87-E6EA-4476-B0FE-6E7B00E372F4}"/>
            </a:ext>
          </a:extLst>
        </xdr:cNvPr>
        <xdr:cNvSpPr/>
      </xdr:nvSpPr>
      <xdr:spPr>
        <a:xfrm>
          <a:off x="2857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100584</xdr:rowOff>
    </xdr:from>
    <xdr:to>
      <xdr:col>19</xdr:col>
      <xdr:colOff>177800</xdr:colOff>
      <xdr:row>63</xdr:row>
      <xdr:rowOff>109728</xdr:rowOff>
    </xdr:to>
    <xdr:cxnSp macro="">
      <xdr:nvCxnSpPr>
        <xdr:cNvPr id="92" name="直線コネクタ 91">
          <a:extLst>
            <a:ext uri="{FF2B5EF4-FFF2-40B4-BE49-F238E27FC236}">
              <a16:creationId xmlns:a16="http://schemas.microsoft.com/office/drawing/2014/main" id="{514BE9BA-1251-4665-BFB5-5489268AACBD}"/>
            </a:ext>
          </a:extLst>
        </xdr:cNvPr>
        <xdr:cNvCxnSpPr/>
      </xdr:nvCxnSpPr>
      <xdr:spPr>
        <a:xfrm>
          <a:off x="2908300" y="109019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170942</xdr:rowOff>
    </xdr:from>
    <xdr:to>
      <xdr:col>10</xdr:col>
      <xdr:colOff>165100</xdr:colOff>
      <xdr:row>63</xdr:row>
      <xdr:rowOff>101092</xdr:rowOff>
    </xdr:to>
    <xdr:sp macro="" textlink="">
      <xdr:nvSpPr>
        <xdr:cNvPr id="93" name="楕円 92">
          <a:extLst>
            <a:ext uri="{FF2B5EF4-FFF2-40B4-BE49-F238E27FC236}">
              <a16:creationId xmlns:a16="http://schemas.microsoft.com/office/drawing/2014/main" id="{8575D24F-ACB6-48FC-B745-C751901BAF21}"/>
            </a:ext>
          </a:extLst>
        </xdr:cNvPr>
        <xdr:cNvSpPr/>
      </xdr:nvSpPr>
      <xdr:spPr>
        <a:xfrm>
          <a:off x="196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50292</xdr:rowOff>
    </xdr:from>
    <xdr:to>
      <xdr:col>15</xdr:col>
      <xdr:colOff>50800</xdr:colOff>
      <xdr:row>63</xdr:row>
      <xdr:rowOff>100584</xdr:rowOff>
    </xdr:to>
    <xdr:cxnSp macro="">
      <xdr:nvCxnSpPr>
        <xdr:cNvPr id="94" name="直線コネクタ 93">
          <a:extLst>
            <a:ext uri="{FF2B5EF4-FFF2-40B4-BE49-F238E27FC236}">
              <a16:creationId xmlns:a16="http://schemas.microsoft.com/office/drawing/2014/main" id="{A014B039-65CF-4023-898C-17211F8C8880}"/>
            </a:ext>
          </a:extLst>
        </xdr:cNvPr>
        <xdr:cNvCxnSpPr/>
      </xdr:nvCxnSpPr>
      <xdr:spPr>
        <a:xfrm>
          <a:off x="2019300" y="108516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161798</xdr:rowOff>
    </xdr:from>
    <xdr:to>
      <xdr:col>6</xdr:col>
      <xdr:colOff>38100</xdr:colOff>
      <xdr:row>63</xdr:row>
      <xdr:rowOff>91948</xdr:rowOff>
    </xdr:to>
    <xdr:sp macro="" textlink="">
      <xdr:nvSpPr>
        <xdr:cNvPr id="95" name="楕円 94">
          <a:extLst>
            <a:ext uri="{FF2B5EF4-FFF2-40B4-BE49-F238E27FC236}">
              <a16:creationId xmlns:a16="http://schemas.microsoft.com/office/drawing/2014/main" id="{12241352-59C3-4A51-8045-2F45D39491C7}"/>
            </a:ext>
          </a:extLst>
        </xdr:cNvPr>
        <xdr:cNvSpPr/>
      </xdr:nvSpPr>
      <xdr:spPr>
        <a:xfrm>
          <a:off x="1079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41148</xdr:rowOff>
    </xdr:from>
    <xdr:to>
      <xdr:col>10</xdr:col>
      <xdr:colOff>114300</xdr:colOff>
      <xdr:row>63</xdr:row>
      <xdr:rowOff>50292</xdr:rowOff>
    </xdr:to>
    <xdr:cxnSp macro="">
      <xdr:nvCxnSpPr>
        <xdr:cNvPr id="96" name="直線コネクタ 95">
          <a:extLst>
            <a:ext uri="{FF2B5EF4-FFF2-40B4-BE49-F238E27FC236}">
              <a16:creationId xmlns:a16="http://schemas.microsoft.com/office/drawing/2014/main" id="{A39DFBB3-2BF3-470A-8D3E-418D50E24D06}"/>
            </a:ext>
          </a:extLst>
        </xdr:cNvPr>
        <xdr:cNvCxnSpPr/>
      </xdr:nvCxnSpPr>
      <xdr:spPr>
        <a:xfrm>
          <a:off x="1130300" y="108424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F0536DCA-1756-4F1B-8EC1-6E9D3106FA9C}"/>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EE803E0B-5553-4D89-AEEB-B512263CA827}"/>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99" name="n_3aveValue【体育館・プール】&#10;有形固定資産減価償却率">
          <a:extLst>
            <a:ext uri="{FF2B5EF4-FFF2-40B4-BE49-F238E27FC236}">
              <a16:creationId xmlns:a16="http://schemas.microsoft.com/office/drawing/2014/main" id="{89E12B84-263C-4447-9406-345BDA8365F4}"/>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00" name="n_4aveValue【体育館・プール】&#10;有形固定資産減価償却率">
          <a:extLst>
            <a:ext uri="{FF2B5EF4-FFF2-40B4-BE49-F238E27FC236}">
              <a16:creationId xmlns:a16="http://schemas.microsoft.com/office/drawing/2014/main" id="{DF57DFEB-0F3F-4B47-B585-B2A928D9FCF3}"/>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151655</xdr:rowOff>
    </xdr:from>
    <xdr:ext cx="405111" cy="259045"/>
    <xdr:sp macro="" textlink="">
      <xdr:nvSpPr>
        <xdr:cNvPr id="101" name="n_1mainValue【体育館・プール】&#10;有形固定資産減価償却率">
          <a:extLst>
            <a:ext uri="{FF2B5EF4-FFF2-40B4-BE49-F238E27FC236}">
              <a16:creationId xmlns:a16="http://schemas.microsoft.com/office/drawing/2014/main" id="{97130B64-FA08-4E7F-920E-E160495F1E24}"/>
            </a:ext>
          </a:extLst>
        </xdr:cNvPr>
        <xdr:cNvSpPr txBox="1"/>
      </xdr:nvSpPr>
      <xdr:spPr>
        <a:xfrm>
          <a:off x="35820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142511</xdr:rowOff>
    </xdr:from>
    <xdr:ext cx="405111" cy="259045"/>
    <xdr:sp macro="" textlink="">
      <xdr:nvSpPr>
        <xdr:cNvPr id="102" name="n_2mainValue【体育館・プール】&#10;有形固定資産減価償却率">
          <a:extLst>
            <a:ext uri="{FF2B5EF4-FFF2-40B4-BE49-F238E27FC236}">
              <a16:creationId xmlns:a16="http://schemas.microsoft.com/office/drawing/2014/main" id="{51880BA3-98F5-4F6A-A08F-663626AEF559}"/>
            </a:ext>
          </a:extLst>
        </xdr:cNvPr>
        <xdr:cNvSpPr txBox="1"/>
      </xdr:nvSpPr>
      <xdr:spPr>
        <a:xfrm>
          <a:off x="2705744" y="1094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92219</xdr:rowOff>
    </xdr:from>
    <xdr:ext cx="405111" cy="259045"/>
    <xdr:sp macro="" textlink="">
      <xdr:nvSpPr>
        <xdr:cNvPr id="103" name="n_3mainValue【体育館・プール】&#10;有形固定資産減価償却率">
          <a:extLst>
            <a:ext uri="{FF2B5EF4-FFF2-40B4-BE49-F238E27FC236}">
              <a16:creationId xmlns:a16="http://schemas.microsoft.com/office/drawing/2014/main" id="{77C4B5C3-ACAE-4022-8230-23B8B0D6B074}"/>
            </a:ext>
          </a:extLst>
        </xdr:cNvPr>
        <xdr:cNvSpPr txBox="1"/>
      </xdr:nvSpPr>
      <xdr:spPr>
        <a:xfrm>
          <a:off x="18167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83075</xdr:rowOff>
    </xdr:from>
    <xdr:ext cx="405111" cy="259045"/>
    <xdr:sp macro="" textlink="">
      <xdr:nvSpPr>
        <xdr:cNvPr id="104" name="n_4mainValue【体育館・プール】&#10;有形固定資産減価償却率">
          <a:extLst>
            <a:ext uri="{FF2B5EF4-FFF2-40B4-BE49-F238E27FC236}">
              <a16:creationId xmlns:a16="http://schemas.microsoft.com/office/drawing/2014/main" id="{C47F6DEB-9672-4EFE-AF69-0A7F896AA48D}"/>
            </a:ext>
          </a:extLst>
        </xdr:cNvPr>
        <xdr:cNvSpPr txBox="1"/>
      </xdr:nvSpPr>
      <xdr:spPr>
        <a:xfrm>
          <a:off x="927744" y="1088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52C60665-F626-426A-8E83-AAD06311F22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223F34C5-FD20-414F-899E-10CA2D717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C567EF7B-C455-4658-A4A0-0ACA5549B3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2625B91-AB3F-4E49-8DC4-2BB71A714A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27D4D7BE-9AE0-42E7-8BBE-E4E867D018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922A90A2-4E88-4021-9465-90E1B247A4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4748FC4-4590-4816-8129-3936825567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171DF509-D7C9-4D01-A183-8E10469C53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575FCD2F-9388-4AB6-8555-B09E53C48B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55844261-5B64-4A63-B40C-F993B57FB6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4D3F8074-95A9-4DED-9345-3547854E7B3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B9464C94-DB5B-495F-86D9-995DBD6E076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FA5F931A-ED4D-4DBB-B60D-92CA4360B9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19AA6490-4989-4EAB-80FA-BB7E1E86164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96FE0E51-3938-4B38-B261-45D07BBE62A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074C28DF-9D42-4B4D-B2AD-BA053BE4F6F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E8B262D8-4E62-408A-B628-E170E46FDA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710A6BD7-3334-4474-9F7C-98FB0EA2153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A2A4F50B-B597-41E4-900D-19B464D9E8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a:extLst>
            <a:ext uri="{FF2B5EF4-FFF2-40B4-BE49-F238E27FC236}">
              <a16:creationId xmlns:a16="http://schemas.microsoft.com/office/drawing/2014/main" id="{FE83558C-A721-4A26-98E1-EC1F113F435C}"/>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a:extLst>
            <a:ext uri="{FF2B5EF4-FFF2-40B4-BE49-F238E27FC236}">
              <a16:creationId xmlns:a16="http://schemas.microsoft.com/office/drawing/2014/main" id="{9A0DD2EC-ADE1-4B9E-85ED-F9DBCF4FEBFD}"/>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a:extLst>
            <a:ext uri="{FF2B5EF4-FFF2-40B4-BE49-F238E27FC236}">
              <a16:creationId xmlns:a16="http://schemas.microsoft.com/office/drawing/2014/main" id="{44913E04-2689-427C-A3E1-2A88361C6483}"/>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a:extLst>
            <a:ext uri="{FF2B5EF4-FFF2-40B4-BE49-F238E27FC236}">
              <a16:creationId xmlns:a16="http://schemas.microsoft.com/office/drawing/2014/main" id="{8A4459B8-B413-4E18-8C39-B454DA567FFE}"/>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a:extLst>
            <a:ext uri="{FF2B5EF4-FFF2-40B4-BE49-F238E27FC236}">
              <a16:creationId xmlns:a16="http://schemas.microsoft.com/office/drawing/2014/main" id="{E3AA559B-9A47-4E48-AA18-2C5DCCAEAB52}"/>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29" name="【体育館・プール】&#10;一人当たり面積平均値テキスト">
          <a:extLst>
            <a:ext uri="{FF2B5EF4-FFF2-40B4-BE49-F238E27FC236}">
              <a16:creationId xmlns:a16="http://schemas.microsoft.com/office/drawing/2014/main" id="{522EA94E-0B35-47F6-AAC0-EB79AE92DEDC}"/>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a:extLst>
            <a:ext uri="{FF2B5EF4-FFF2-40B4-BE49-F238E27FC236}">
              <a16:creationId xmlns:a16="http://schemas.microsoft.com/office/drawing/2014/main" id="{2BE43D3C-23CC-4A5C-8947-5DB95F747705}"/>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31" name="フローチャート: 判断 130">
          <a:extLst>
            <a:ext uri="{FF2B5EF4-FFF2-40B4-BE49-F238E27FC236}">
              <a16:creationId xmlns:a16="http://schemas.microsoft.com/office/drawing/2014/main" id="{B452688F-0E05-442B-A9A9-756981F8554D}"/>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32" name="フローチャート: 判断 131">
          <a:extLst>
            <a:ext uri="{FF2B5EF4-FFF2-40B4-BE49-F238E27FC236}">
              <a16:creationId xmlns:a16="http://schemas.microsoft.com/office/drawing/2014/main" id="{ABD06720-61A9-4860-8380-E99C65396A83}"/>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33" name="フローチャート: 判断 132">
          <a:extLst>
            <a:ext uri="{FF2B5EF4-FFF2-40B4-BE49-F238E27FC236}">
              <a16:creationId xmlns:a16="http://schemas.microsoft.com/office/drawing/2014/main" id="{76479D45-247F-4BEB-AAEF-F454F526F797}"/>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34" name="フローチャート: 判断 133">
          <a:extLst>
            <a:ext uri="{FF2B5EF4-FFF2-40B4-BE49-F238E27FC236}">
              <a16:creationId xmlns:a16="http://schemas.microsoft.com/office/drawing/2014/main" id="{CA64F677-0476-4AAE-9595-0C11516F3F4B}"/>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A0699C0-1D8F-40F6-B31D-DFA17AC934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3D10320-CB6D-417C-AE0B-9758DFFFA3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C0896F8-6FD8-4422-A89D-709BECCD56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81DF170-E34B-4EEB-BAB4-27E5FF8509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5AD7BE4-FDD5-4C1A-8C67-DFF30AE533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xdr:rowOff>
    </xdr:from>
    <xdr:to>
      <xdr:col>55</xdr:col>
      <xdr:colOff>50800</xdr:colOff>
      <xdr:row>62</xdr:row>
      <xdr:rowOff>118237</xdr:rowOff>
    </xdr:to>
    <xdr:sp macro="" textlink="">
      <xdr:nvSpPr>
        <xdr:cNvPr id="140" name="楕円 139">
          <a:extLst>
            <a:ext uri="{FF2B5EF4-FFF2-40B4-BE49-F238E27FC236}">
              <a16:creationId xmlns:a16="http://schemas.microsoft.com/office/drawing/2014/main" id="{EA4B8F5D-8E6C-489B-9846-56795D5D5D16}"/>
            </a:ext>
          </a:extLst>
        </xdr:cNvPr>
        <xdr:cNvSpPr/>
      </xdr:nvSpPr>
      <xdr:spPr>
        <a:xfrm>
          <a:off x="104267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166514</xdr:rowOff>
    </xdr:from>
    <xdr:ext cx="469744" cy="259045"/>
    <xdr:sp macro="" textlink="">
      <xdr:nvSpPr>
        <xdr:cNvPr id="141" name="【体育館・プール】&#10;一人当たり面積該当値テキスト">
          <a:extLst>
            <a:ext uri="{FF2B5EF4-FFF2-40B4-BE49-F238E27FC236}">
              <a16:creationId xmlns:a16="http://schemas.microsoft.com/office/drawing/2014/main" id="{96900E5B-48CD-42FC-B1A2-19153857E443}"/>
            </a:ext>
          </a:extLst>
        </xdr:cNvPr>
        <xdr:cNvSpPr txBox="1"/>
      </xdr:nvSpPr>
      <xdr:spPr>
        <a:xfrm>
          <a:off x="10515600" y="106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18923</xdr:rowOff>
    </xdr:from>
    <xdr:to>
      <xdr:col>50</xdr:col>
      <xdr:colOff>165100</xdr:colOff>
      <xdr:row>62</xdr:row>
      <xdr:rowOff>120523</xdr:rowOff>
    </xdr:to>
    <xdr:sp macro="" textlink="">
      <xdr:nvSpPr>
        <xdr:cNvPr id="142" name="楕円 141">
          <a:extLst>
            <a:ext uri="{FF2B5EF4-FFF2-40B4-BE49-F238E27FC236}">
              <a16:creationId xmlns:a16="http://schemas.microsoft.com/office/drawing/2014/main" id="{1B801CCE-0BFC-4594-8CB2-DC31289B6E89}"/>
            </a:ext>
          </a:extLst>
        </xdr:cNvPr>
        <xdr:cNvSpPr/>
      </xdr:nvSpPr>
      <xdr:spPr>
        <a:xfrm>
          <a:off x="9588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67437</xdr:rowOff>
    </xdr:from>
    <xdr:to>
      <xdr:col>55</xdr:col>
      <xdr:colOff>0</xdr:colOff>
      <xdr:row>62</xdr:row>
      <xdr:rowOff>69723</xdr:rowOff>
    </xdr:to>
    <xdr:cxnSp macro="">
      <xdr:nvCxnSpPr>
        <xdr:cNvPr id="143" name="直線コネクタ 142">
          <a:extLst>
            <a:ext uri="{FF2B5EF4-FFF2-40B4-BE49-F238E27FC236}">
              <a16:creationId xmlns:a16="http://schemas.microsoft.com/office/drawing/2014/main" id="{D5A40119-3414-477F-84AD-8E0634EAE2C2}"/>
            </a:ext>
          </a:extLst>
        </xdr:cNvPr>
        <xdr:cNvCxnSpPr/>
      </xdr:nvCxnSpPr>
      <xdr:spPr>
        <a:xfrm flipV="1">
          <a:off x="9639300" y="106973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22923</xdr:rowOff>
    </xdr:from>
    <xdr:to>
      <xdr:col>46</xdr:col>
      <xdr:colOff>38100</xdr:colOff>
      <xdr:row>62</xdr:row>
      <xdr:rowOff>124523</xdr:rowOff>
    </xdr:to>
    <xdr:sp macro="" textlink="">
      <xdr:nvSpPr>
        <xdr:cNvPr id="144" name="楕円 143">
          <a:extLst>
            <a:ext uri="{FF2B5EF4-FFF2-40B4-BE49-F238E27FC236}">
              <a16:creationId xmlns:a16="http://schemas.microsoft.com/office/drawing/2014/main" id="{E184CD75-32E1-4626-B13D-8B3A1C8FA9A5}"/>
            </a:ext>
          </a:extLst>
        </xdr:cNvPr>
        <xdr:cNvSpPr/>
      </xdr:nvSpPr>
      <xdr:spPr>
        <a:xfrm>
          <a:off x="8699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69723</xdr:rowOff>
    </xdr:from>
    <xdr:to>
      <xdr:col>50</xdr:col>
      <xdr:colOff>114300</xdr:colOff>
      <xdr:row>62</xdr:row>
      <xdr:rowOff>73723</xdr:rowOff>
    </xdr:to>
    <xdr:cxnSp macro="">
      <xdr:nvCxnSpPr>
        <xdr:cNvPr id="145" name="直線コネクタ 144">
          <a:extLst>
            <a:ext uri="{FF2B5EF4-FFF2-40B4-BE49-F238E27FC236}">
              <a16:creationId xmlns:a16="http://schemas.microsoft.com/office/drawing/2014/main" id="{ADC9F585-EB68-44BA-9430-1E978C2ACE3E}"/>
            </a:ext>
          </a:extLst>
        </xdr:cNvPr>
        <xdr:cNvCxnSpPr/>
      </xdr:nvCxnSpPr>
      <xdr:spPr>
        <a:xfrm flipV="1">
          <a:off x="8750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117221</xdr:rowOff>
    </xdr:from>
    <xdr:to>
      <xdr:col>41</xdr:col>
      <xdr:colOff>101600</xdr:colOff>
      <xdr:row>63</xdr:row>
      <xdr:rowOff>47371</xdr:rowOff>
    </xdr:to>
    <xdr:sp macro="" textlink="">
      <xdr:nvSpPr>
        <xdr:cNvPr id="146" name="楕円 145">
          <a:extLst>
            <a:ext uri="{FF2B5EF4-FFF2-40B4-BE49-F238E27FC236}">
              <a16:creationId xmlns:a16="http://schemas.microsoft.com/office/drawing/2014/main" id="{2E3315E3-D77C-4E7F-989C-6EB8499B1CB6}"/>
            </a:ext>
          </a:extLst>
        </xdr:cNvPr>
        <xdr:cNvSpPr/>
      </xdr:nvSpPr>
      <xdr:spPr>
        <a:xfrm>
          <a:off x="7810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73723</xdr:rowOff>
    </xdr:from>
    <xdr:to>
      <xdr:col>45</xdr:col>
      <xdr:colOff>177800</xdr:colOff>
      <xdr:row>62</xdr:row>
      <xdr:rowOff>168021</xdr:rowOff>
    </xdr:to>
    <xdr:cxnSp macro="">
      <xdr:nvCxnSpPr>
        <xdr:cNvPr id="147" name="直線コネクタ 146">
          <a:extLst>
            <a:ext uri="{FF2B5EF4-FFF2-40B4-BE49-F238E27FC236}">
              <a16:creationId xmlns:a16="http://schemas.microsoft.com/office/drawing/2014/main" id="{8BB72C99-EBC4-4E02-80A6-9B2C6685B9D6}"/>
            </a:ext>
          </a:extLst>
        </xdr:cNvPr>
        <xdr:cNvCxnSpPr/>
      </xdr:nvCxnSpPr>
      <xdr:spPr>
        <a:xfrm flipV="1">
          <a:off x="7861300" y="10703623"/>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117793</xdr:rowOff>
    </xdr:from>
    <xdr:to>
      <xdr:col>36</xdr:col>
      <xdr:colOff>165100</xdr:colOff>
      <xdr:row>63</xdr:row>
      <xdr:rowOff>47943</xdr:rowOff>
    </xdr:to>
    <xdr:sp macro="" textlink="">
      <xdr:nvSpPr>
        <xdr:cNvPr id="148" name="楕円 147">
          <a:extLst>
            <a:ext uri="{FF2B5EF4-FFF2-40B4-BE49-F238E27FC236}">
              <a16:creationId xmlns:a16="http://schemas.microsoft.com/office/drawing/2014/main" id="{56D7FC7B-7684-446E-B3CF-2938E2DE5C37}"/>
            </a:ext>
          </a:extLst>
        </xdr:cNvPr>
        <xdr:cNvSpPr/>
      </xdr:nvSpPr>
      <xdr:spPr>
        <a:xfrm>
          <a:off x="69215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168021</xdr:rowOff>
    </xdr:from>
    <xdr:to>
      <xdr:col>41</xdr:col>
      <xdr:colOff>50800</xdr:colOff>
      <xdr:row>62</xdr:row>
      <xdr:rowOff>168593</xdr:rowOff>
    </xdr:to>
    <xdr:cxnSp macro="">
      <xdr:nvCxnSpPr>
        <xdr:cNvPr id="149" name="直線コネクタ 148">
          <a:extLst>
            <a:ext uri="{FF2B5EF4-FFF2-40B4-BE49-F238E27FC236}">
              <a16:creationId xmlns:a16="http://schemas.microsoft.com/office/drawing/2014/main" id="{E59DA3F1-24B9-4D0E-8F8A-3FDA7E883744}"/>
            </a:ext>
          </a:extLst>
        </xdr:cNvPr>
        <xdr:cNvCxnSpPr/>
      </xdr:nvCxnSpPr>
      <xdr:spPr>
        <a:xfrm flipV="1">
          <a:off x="6972300" y="1079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150" name="n_1aveValue【体育館・プール】&#10;一人当たり面積">
          <a:extLst>
            <a:ext uri="{FF2B5EF4-FFF2-40B4-BE49-F238E27FC236}">
              <a16:creationId xmlns:a16="http://schemas.microsoft.com/office/drawing/2014/main" id="{C8485DB8-62D8-4032-8FA4-6B0679AC20CA}"/>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151" name="n_2aveValue【体育館・プール】&#10;一人当たり面積">
          <a:extLst>
            <a:ext uri="{FF2B5EF4-FFF2-40B4-BE49-F238E27FC236}">
              <a16:creationId xmlns:a16="http://schemas.microsoft.com/office/drawing/2014/main" id="{E936075B-9DCB-4C40-A7DC-B48703E6763B}"/>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152" name="n_3aveValue【体育館・プール】&#10;一人当たり面積">
          <a:extLst>
            <a:ext uri="{FF2B5EF4-FFF2-40B4-BE49-F238E27FC236}">
              <a16:creationId xmlns:a16="http://schemas.microsoft.com/office/drawing/2014/main" id="{3467C756-79A5-489B-8D31-B91642C742C6}"/>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153" name="n_4aveValue【体育館・プール】&#10;一人当たり面積">
          <a:extLst>
            <a:ext uri="{FF2B5EF4-FFF2-40B4-BE49-F238E27FC236}">
              <a16:creationId xmlns:a16="http://schemas.microsoft.com/office/drawing/2014/main" id="{932D1B6F-551D-4010-9F99-836EFA87B721}"/>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111650</xdr:rowOff>
    </xdr:from>
    <xdr:ext cx="469744" cy="259045"/>
    <xdr:sp macro="" textlink="">
      <xdr:nvSpPr>
        <xdr:cNvPr id="154" name="n_1mainValue【体育館・プール】&#10;一人当たり面積">
          <a:extLst>
            <a:ext uri="{FF2B5EF4-FFF2-40B4-BE49-F238E27FC236}">
              <a16:creationId xmlns:a16="http://schemas.microsoft.com/office/drawing/2014/main" id="{23A1A4BC-1B4E-4B5B-8F2C-BD5E41D418EA}"/>
            </a:ext>
          </a:extLst>
        </xdr:cNvPr>
        <xdr:cNvSpPr txBox="1"/>
      </xdr:nvSpPr>
      <xdr:spPr>
        <a:xfrm>
          <a:off x="93917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115650</xdr:rowOff>
    </xdr:from>
    <xdr:ext cx="469744" cy="259045"/>
    <xdr:sp macro="" textlink="">
      <xdr:nvSpPr>
        <xdr:cNvPr id="155" name="n_2mainValue【体育館・プール】&#10;一人当たり面積">
          <a:extLst>
            <a:ext uri="{FF2B5EF4-FFF2-40B4-BE49-F238E27FC236}">
              <a16:creationId xmlns:a16="http://schemas.microsoft.com/office/drawing/2014/main" id="{ECABE999-DD73-416A-AD17-151D10C33C79}"/>
            </a:ext>
          </a:extLst>
        </xdr:cNvPr>
        <xdr:cNvSpPr txBox="1"/>
      </xdr:nvSpPr>
      <xdr:spPr>
        <a:xfrm>
          <a:off x="8515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38498</xdr:rowOff>
    </xdr:from>
    <xdr:ext cx="469744" cy="259045"/>
    <xdr:sp macro="" textlink="">
      <xdr:nvSpPr>
        <xdr:cNvPr id="156" name="n_3mainValue【体育館・プール】&#10;一人当たり面積">
          <a:extLst>
            <a:ext uri="{FF2B5EF4-FFF2-40B4-BE49-F238E27FC236}">
              <a16:creationId xmlns:a16="http://schemas.microsoft.com/office/drawing/2014/main" id="{916C90D1-20CC-4466-ACC7-0720124AB573}"/>
            </a:ext>
          </a:extLst>
        </xdr:cNvPr>
        <xdr:cNvSpPr txBox="1"/>
      </xdr:nvSpPr>
      <xdr:spPr>
        <a:xfrm>
          <a:off x="7626427" y="108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39070</xdr:rowOff>
    </xdr:from>
    <xdr:ext cx="469744" cy="259045"/>
    <xdr:sp macro="" textlink="">
      <xdr:nvSpPr>
        <xdr:cNvPr id="157" name="n_4mainValue【体育館・プール】&#10;一人当たり面積">
          <a:extLst>
            <a:ext uri="{FF2B5EF4-FFF2-40B4-BE49-F238E27FC236}">
              <a16:creationId xmlns:a16="http://schemas.microsoft.com/office/drawing/2014/main" id="{01BBDFDE-D6D5-4AE2-880B-8BE281587896}"/>
            </a:ext>
          </a:extLst>
        </xdr:cNvPr>
        <xdr:cNvSpPr txBox="1"/>
      </xdr:nvSpPr>
      <xdr:spPr>
        <a:xfrm>
          <a:off x="6737427" y="1084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D5B51A75-7F54-4A41-A54D-12EBF86CF5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ED09CD37-BF9D-4C96-A752-B752B335C17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8BAEEE9B-C3E4-498E-9B20-5C4B0ABB82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65B1F0E4-6B53-4898-95CF-0A30C6B70A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51ECA80B-626D-4144-A5F6-53545BA776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CE692111-CC2D-4299-A5FE-27217085B0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8275DDCA-ABC6-4E13-BCB4-1F19AB669B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251F692C-0B41-4F68-95D1-6ECB92178F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3AF746FB-D8EA-4DF8-991E-08CFEE7644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EAB26C79-A383-4F1B-AA58-C52F1631DD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D9A5C16F-FA56-4833-B759-EE6808ED1F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9" name="直線コネクタ 168">
          <a:extLst>
            <a:ext uri="{FF2B5EF4-FFF2-40B4-BE49-F238E27FC236}">
              <a16:creationId xmlns:a16="http://schemas.microsoft.com/office/drawing/2014/main" id="{493F8254-CF72-4D1A-99F1-1429F95502D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0" name="テキスト ボックス 169">
          <a:extLst>
            <a:ext uri="{FF2B5EF4-FFF2-40B4-BE49-F238E27FC236}">
              <a16:creationId xmlns:a16="http://schemas.microsoft.com/office/drawing/2014/main" id="{A9378646-0711-4F4A-8271-B058F9F389E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1" name="直線コネクタ 170">
          <a:extLst>
            <a:ext uri="{FF2B5EF4-FFF2-40B4-BE49-F238E27FC236}">
              <a16:creationId xmlns:a16="http://schemas.microsoft.com/office/drawing/2014/main" id="{42A04441-E770-49DD-9B2C-7ACBB24E5B2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2" name="テキスト ボックス 171">
          <a:extLst>
            <a:ext uri="{FF2B5EF4-FFF2-40B4-BE49-F238E27FC236}">
              <a16:creationId xmlns:a16="http://schemas.microsoft.com/office/drawing/2014/main" id="{AAFB25E6-7E65-4994-9047-757939C2CEB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3" name="直線コネクタ 172">
          <a:extLst>
            <a:ext uri="{FF2B5EF4-FFF2-40B4-BE49-F238E27FC236}">
              <a16:creationId xmlns:a16="http://schemas.microsoft.com/office/drawing/2014/main" id="{E5E717A5-BD37-4BF7-A9B3-5FBAA672C63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4" name="テキスト ボックス 173">
          <a:extLst>
            <a:ext uri="{FF2B5EF4-FFF2-40B4-BE49-F238E27FC236}">
              <a16:creationId xmlns:a16="http://schemas.microsoft.com/office/drawing/2014/main" id="{068BAB23-5901-4F5D-AD45-AF91681D2DD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5" name="直線コネクタ 174">
          <a:extLst>
            <a:ext uri="{FF2B5EF4-FFF2-40B4-BE49-F238E27FC236}">
              <a16:creationId xmlns:a16="http://schemas.microsoft.com/office/drawing/2014/main" id="{02303EDF-D30A-467B-BC16-E911C990758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6" name="テキスト ボックス 175">
          <a:extLst>
            <a:ext uri="{FF2B5EF4-FFF2-40B4-BE49-F238E27FC236}">
              <a16:creationId xmlns:a16="http://schemas.microsoft.com/office/drawing/2014/main" id="{04A92FFC-2303-4D2D-9F8B-63BD25E6C2C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6F490A2D-318E-4E1B-B5B6-8359372218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8" name="テキスト ボックス 177">
          <a:extLst>
            <a:ext uri="{FF2B5EF4-FFF2-40B4-BE49-F238E27FC236}">
              <a16:creationId xmlns:a16="http://schemas.microsoft.com/office/drawing/2014/main" id="{F50FEF44-F5DE-4CBC-85F1-CC1C90B5C6D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CE77025A-339F-4C53-B7FF-EEFEB51B09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180" name="直線コネクタ 179">
          <a:extLst>
            <a:ext uri="{FF2B5EF4-FFF2-40B4-BE49-F238E27FC236}">
              <a16:creationId xmlns:a16="http://schemas.microsoft.com/office/drawing/2014/main" id="{40B582F9-E844-420B-9F36-EEB00A7742F9}"/>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58966429-538E-489C-848F-BDB9E011C81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2" name="直線コネクタ 181">
          <a:extLst>
            <a:ext uri="{FF2B5EF4-FFF2-40B4-BE49-F238E27FC236}">
              <a16:creationId xmlns:a16="http://schemas.microsoft.com/office/drawing/2014/main" id="{94C9D788-CA63-4329-8FDF-7B7AD7BF272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6D9FF6FC-BEFA-4568-9473-8260BACFA2EE}"/>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184" name="直線コネクタ 183">
          <a:extLst>
            <a:ext uri="{FF2B5EF4-FFF2-40B4-BE49-F238E27FC236}">
              <a16:creationId xmlns:a16="http://schemas.microsoft.com/office/drawing/2014/main" id="{AB15E229-D489-402A-B8F6-B309EFD6068F}"/>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62016FA8-8AE8-4D00-81F0-CF9016BF3D78}"/>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86" name="フローチャート: 判断 185">
          <a:extLst>
            <a:ext uri="{FF2B5EF4-FFF2-40B4-BE49-F238E27FC236}">
              <a16:creationId xmlns:a16="http://schemas.microsoft.com/office/drawing/2014/main" id="{863DE718-9ECF-43B8-97D8-AA47519FC946}"/>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187" name="フローチャート: 判断 186">
          <a:extLst>
            <a:ext uri="{FF2B5EF4-FFF2-40B4-BE49-F238E27FC236}">
              <a16:creationId xmlns:a16="http://schemas.microsoft.com/office/drawing/2014/main" id="{A4E6BBE2-D588-4E71-8874-47DB183AA035}"/>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8" name="フローチャート: 判断 187">
          <a:extLst>
            <a:ext uri="{FF2B5EF4-FFF2-40B4-BE49-F238E27FC236}">
              <a16:creationId xmlns:a16="http://schemas.microsoft.com/office/drawing/2014/main" id="{74D60907-43DF-45BA-9958-2896808BB98C}"/>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189" name="フローチャート: 判断 188">
          <a:extLst>
            <a:ext uri="{FF2B5EF4-FFF2-40B4-BE49-F238E27FC236}">
              <a16:creationId xmlns:a16="http://schemas.microsoft.com/office/drawing/2014/main" id="{295D5E10-BF64-4093-A6ED-F157B30F1149}"/>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190" name="フローチャート: 判断 189">
          <a:extLst>
            <a:ext uri="{FF2B5EF4-FFF2-40B4-BE49-F238E27FC236}">
              <a16:creationId xmlns:a16="http://schemas.microsoft.com/office/drawing/2014/main" id="{1A02CA02-8EF2-4863-91C8-362C43307FE3}"/>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9EC9DD1C-E28F-4274-8E9D-69D503CB28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904492A-F1AA-4B62-9CDA-3F0D87041B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86B0F42-238A-4A90-9B2D-199ABBC886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AB3F9827-9864-415B-98A4-192B5EE07F2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24EBF98F-BC1A-4CA5-9BA1-B1BEED7057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196" name="楕円 195">
          <a:extLst>
            <a:ext uri="{FF2B5EF4-FFF2-40B4-BE49-F238E27FC236}">
              <a16:creationId xmlns:a16="http://schemas.microsoft.com/office/drawing/2014/main" id="{EB9A0D27-395F-4F9C-A040-91C26F7F65D3}"/>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62247</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782F6B85-3785-4869-AE8E-DC95C5411BA2}"/>
            </a:ext>
          </a:extLst>
        </xdr:cNvPr>
        <xdr:cNvSpPr txBox="1"/>
      </xdr:nvSpPr>
      <xdr:spPr>
        <a:xfrm>
          <a:off x="4673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198" name="楕円 197">
          <a:extLst>
            <a:ext uri="{FF2B5EF4-FFF2-40B4-BE49-F238E27FC236}">
              <a16:creationId xmlns:a16="http://schemas.microsoft.com/office/drawing/2014/main" id="{BB6FA2CE-9FDD-4B7B-AB58-17EED661C24B}"/>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24385</xdr:rowOff>
    </xdr:from>
    <xdr:to>
      <xdr:col>24</xdr:col>
      <xdr:colOff>63500</xdr:colOff>
      <xdr:row>86</xdr:row>
      <xdr:rowOff>26670</xdr:rowOff>
    </xdr:to>
    <xdr:cxnSp macro="">
      <xdr:nvCxnSpPr>
        <xdr:cNvPr id="199" name="直線コネクタ 198">
          <a:extLst>
            <a:ext uri="{FF2B5EF4-FFF2-40B4-BE49-F238E27FC236}">
              <a16:creationId xmlns:a16="http://schemas.microsoft.com/office/drawing/2014/main" id="{2D08DC21-5E4B-4D76-B8E0-06A3A106CDCB}"/>
            </a:ext>
          </a:extLst>
        </xdr:cNvPr>
        <xdr:cNvCxnSpPr/>
      </xdr:nvCxnSpPr>
      <xdr:spPr>
        <a:xfrm>
          <a:off x="3797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200" name="楕円 199">
          <a:extLst>
            <a:ext uri="{FF2B5EF4-FFF2-40B4-BE49-F238E27FC236}">
              <a16:creationId xmlns:a16="http://schemas.microsoft.com/office/drawing/2014/main" id="{564AD85B-4550-42B7-8A43-62F151549A01}"/>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24385</xdr:rowOff>
    </xdr:to>
    <xdr:cxnSp macro="">
      <xdr:nvCxnSpPr>
        <xdr:cNvPr id="201" name="直線コネクタ 200">
          <a:extLst>
            <a:ext uri="{FF2B5EF4-FFF2-40B4-BE49-F238E27FC236}">
              <a16:creationId xmlns:a16="http://schemas.microsoft.com/office/drawing/2014/main" id="{8397A6AF-13F1-4985-A3AB-FE5F5E852DF6}"/>
            </a:ext>
          </a:extLst>
        </xdr:cNvPr>
        <xdr:cNvCxnSpPr/>
      </xdr:nvCxnSpPr>
      <xdr:spPr>
        <a:xfrm>
          <a:off x="2908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3302</xdr:rowOff>
    </xdr:from>
    <xdr:to>
      <xdr:col>10</xdr:col>
      <xdr:colOff>165100</xdr:colOff>
      <xdr:row>85</xdr:row>
      <xdr:rowOff>104902</xdr:rowOff>
    </xdr:to>
    <xdr:sp macro="" textlink="">
      <xdr:nvSpPr>
        <xdr:cNvPr id="202" name="楕円 201">
          <a:extLst>
            <a:ext uri="{FF2B5EF4-FFF2-40B4-BE49-F238E27FC236}">
              <a16:creationId xmlns:a16="http://schemas.microsoft.com/office/drawing/2014/main" id="{DECA162F-F6F5-4F47-A808-0E3EA612BBF0}"/>
            </a:ext>
          </a:extLst>
        </xdr:cNvPr>
        <xdr:cNvSpPr/>
      </xdr:nvSpPr>
      <xdr:spPr>
        <a:xfrm>
          <a:off x="196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54102</xdr:rowOff>
    </xdr:from>
    <xdr:to>
      <xdr:col>15</xdr:col>
      <xdr:colOff>50800</xdr:colOff>
      <xdr:row>86</xdr:row>
      <xdr:rowOff>24385</xdr:rowOff>
    </xdr:to>
    <xdr:cxnSp macro="">
      <xdr:nvCxnSpPr>
        <xdr:cNvPr id="203" name="直線コネクタ 202">
          <a:extLst>
            <a:ext uri="{FF2B5EF4-FFF2-40B4-BE49-F238E27FC236}">
              <a16:creationId xmlns:a16="http://schemas.microsoft.com/office/drawing/2014/main" id="{9957C53F-FB7D-4518-A995-3159A3A068A1}"/>
            </a:ext>
          </a:extLst>
        </xdr:cNvPr>
        <xdr:cNvCxnSpPr/>
      </xdr:nvCxnSpPr>
      <xdr:spPr>
        <a:xfrm>
          <a:off x="2019300" y="14627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161037</xdr:rowOff>
    </xdr:from>
    <xdr:to>
      <xdr:col>6</xdr:col>
      <xdr:colOff>38100</xdr:colOff>
      <xdr:row>85</xdr:row>
      <xdr:rowOff>91187</xdr:rowOff>
    </xdr:to>
    <xdr:sp macro="" textlink="">
      <xdr:nvSpPr>
        <xdr:cNvPr id="204" name="楕円 203">
          <a:extLst>
            <a:ext uri="{FF2B5EF4-FFF2-40B4-BE49-F238E27FC236}">
              <a16:creationId xmlns:a16="http://schemas.microsoft.com/office/drawing/2014/main" id="{97BD5891-D967-42EF-BA02-F54EFBA501DE}"/>
            </a:ext>
          </a:extLst>
        </xdr:cNvPr>
        <xdr:cNvSpPr/>
      </xdr:nvSpPr>
      <xdr:spPr>
        <a:xfrm>
          <a:off x="1079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40387</xdr:rowOff>
    </xdr:from>
    <xdr:to>
      <xdr:col>10</xdr:col>
      <xdr:colOff>114300</xdr:colOff>
      <xdr:row>85</xdr:row>
      <xdr:rowOff>54102</xdr:rowOff>
    </xdr:to>
    <xdr:cxnSp macro="">
      <xdr:nvCxnSpPr>
        <xdr:cNvPr id="205" name="直線コネクタ 204">
          <a:extLst>
            <a:ext uri="{FF2B5EF4-FFF2-40B4-BE49-F238E27FC236}">
              <a16:creationId xmlns:a16="http://schemas.microsoft.com/office/drawing/2014/main" id="{7364A975-740A-49C3-BC91-B1CABD5C8F9D}"/>
            </a:ext>
          </a:extLst>
        </xdr:cNvPr>
        <xdr:cNvCxnSpPr/>
      </xdr:nvCxnSpPr>
      <xdr:spPr>
        <a:xfrm>
          <a:off x="1130300" y="14613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206" name="n_1aveValue【福祉施設】&#10;有形固定資産減価償却率">
          <a:extLst>
            <a:ext uri="{FF2B5EF4-FFF2-40B4-BE49-F238E27FC236}">
              <a16:creationId xmlns:a16="http://schemas.microsoft.com/office/drawing/2014/main" id="{C36E80EF-2F41-4E01-B339-F1C525B85EF9}"/>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07" name="n_2aveValue【福祉施設】&#10;有形固定資産減価償却率">
          <a:extLst>
            <a:ext uri="{FF2B5EF4-FFF2-40B4-BE49-F238E27FC236}">
              <a16:creationId xmlns:a16="http://schemas.microsoft.com/office/drawing/2014/main" id="{FDCFF2A4-D1A1-4B0E-B6B6-4F70236FE079}"/>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208" name="n_3aveValue【福祉施設】&#10;有形固定資産減価償却率">
          <a:extLst>
            <a:ext uri="{FF2B5EF4-FFF2-40B4-BE49-F238E27FC236}">
              <a16:creationId xmlns:a16="http://schemas.microsoft.com/office/drawing/2014/main" id="{5B3F94E8-A4E6-4E5B-8760-AF61A299149B}"/>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209" name="n_4aveValue【福祉施設】&#10;有形固定資産減価償却率">
          <a:extLst>
            <a:ext uri="{FF2B5EF4-FFF2-40B4-BE49-F238E27FC236}">
              <a16:creationId xmlns:a16="http://schemas.microsoft.com/office/drawing/2014/main" id="{E1A430A8-44A0-4E0D-9EC3-45F08699C1DB}"/>
            </a:ext>
          </a:extLst>
        </xdr:cNvPr>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210" name="n_1mainValue【福祉施設】&#10;有形固定資産減価償却率">
          <a:extLst>
            <a:ext uri="{FF2B5EF4-FFF2-40B4-BE49-F238E27FC236}">
              <a16:creationId xmlns:a16="http://schemas.microsoft.com/office/drawing/2014/main" id="{97442D78-65E4-41F1-8F8A-B55D7EAA264E}"/>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211" name="n_2mainValue【福祉施設】&#10;有形固定資産減価償却率">
          <a:extLst>
            <a:ext uri="{FF2B5EF4-FFF2-40B4-BE49-F238E27FC236}">
              <a16:creationId xmlns:a16="http://schemas.microsoft.com/office/drawing/2014/main" id="{6A35802A-E1F7-4368-9BA9-9234F8CBECFD}"/>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96029</xdr:rowOff>
    </xdr:from>
    <xdr:ext cx="405111" cy="259045"/>
    <xdr:sp macro="" textlink="">
      <xdr:nvSpPr>
        <xdr:cNvPr id="212" name="n_3mainValue【福祉施設】&#10;有形固定資産減価償却率">
          <a:extLst>
            <a:ext uri="{FF2B5EF4-FFF2-40B4-BE49-F238E27FC236}">
              <a16:creationId xmlns:a16="http://schemas.microsoft.com/office/drawing/2014/main" id="{FB354400-7A45-4D1F-A690-BDEE510AD5FB}"/>
            </a:ext>
          </a:extLst>
        </xdr:cNvPr>
        <xdr:cNvSpPr txBox="1"/>
      </xdr:nvSpPr>
      <xdr:spPr>
        <a:xfrm>
          <a:off x="18167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82314</xdr:rowOff>
    </xdr:from>
    <xdr:ext cx="405111" cy="259045"/>
    <xdr:sp macro="" textlink="">
      <xdr:nvSpPr>
        <xdr:cNvPr id="213" name="n_4mainValue【福祉施設】&#10;有形固定資産減価償却率">
          <a:extLst>
            <a:ext uri="{FF2B5EF4-FFF2-40B4-BE49-F238E27FC236}">
              <a16:creationId xmlns:a16="http://schemas.microsoft.com/office/drawing/2014/main" id="{FD9132B2-5A85-4713-A442-C473C7AF5EEB}"/>
            </a:ext>
          </a:extLst>
        </xdr:cNvPr>
        <xdr:cNvSpPr txBox="1"/>
      </xdr:nvSpPr>
      <xdr:spPr>
        <a:xfrm>
          <a:off x="927744" y="1465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DE7BD55A-ABBA-476B-B1B1-39B4E56778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D0A74FEF-3DB5-468C-8103-A87FF19429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E5E7A35E-8E8F-4158-99BF-50F64C8BC9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5CD65D57-0ACF-4EC7-B968-41E20AD947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DCFCB284-464F-4D12-8DBE-0685B9B58E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D54248E0-0366-43E6-9296-0E14ADC0C4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DE047FC1-2DB7-45C4-84CA-58D10BDC86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65473C22-45E5-424C-8BAD-406BE54624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18B4EF0D-4A0E-464F-BD54-FB3FC42AF3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3B14DCE6-B478-47A5-87A9-E9196E0686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1633E6DE-F623-4B7E-B2DD-6227044655A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B346227C-DFE0-4259-A73D-57D0E07CBF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082F4729-C7B9-4E6B-B2BA-A142C97547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F946DCDD-0081-48CA-A721-CB750CF26A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7A2198A7-EDE2-4FF1-BF4E-4C2B8F5F82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58D264FF-BFD6-4247-8D18-95AAD26F28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FD8319CB-6C4C-4532-B12A-E7B08B4F41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F615842A-512E-41F3-B686-2D61247A871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53FF8B18-B70B-4D3D-92CA-8EDCF03067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FF0115D7-CDB2-4E28-84CE-55DE0C10440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B065BC56-E6F9-4FB3-9EED-752EEF0072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B139F7B1-17DF-40F8-A3F3-528996FF735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A689BCB7-6278-4C77-A436-562BA46F05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237" name="直線コネクタ 236">
          <a:extLst>
            <a:ext uri="{FF2B5EF4-FFF2-40B4-BE49-F238E27FC236}">
              <a16:creationId xmlns:a16="http://schemas.microsoft.com/office/drawing/2014/main" id="{47A0C200-6B60-4205-9FAE-2E4B62165194}"/>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a:extLst>
            <a:ext uri="{FF2B5EF4-FFF2-40B4-BE49-F238E27FC236}">
              <a16:creationId xmlns:a16="http://schemas.microsoft.com/office/drawing/2014/main" id="{9F7AE822-6A12-4E77-B09C-44E119A251D4}"/>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a:extLst>
            <a:ext uri="{FF2B5EF4-FFF2-40B4-BE49-F238E27FC236}">
              <a16:creationId xmlns:a16="http://schemas.microsoft.com/office/drawing/2014/main" id="{A0BE89A2-4CBF-48E4-AF81-3D28EEBD91DD}"/>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240" name="【福祉施設】&#10;一人当たり面積最大値テキスト">
          <a:extLst>
            <a:ext uri="{FF2B5EF4-FFF2-40B4-BE49-F238E27FC236}">
              <a16:creationId xmlns:a16="http://schemas.microsoft.com/office/drawing/2014/main" id="{A400D345-0113-4140-A67F-9F2394C33F81}"/>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41" name="直線コネクタ 240">
          <a:extLst>
            <a:ext uri="{FF2B5EF4-FFF2-40B4-BE49-F238E27FC236}">
              <a16:creationId xmlns:a16="http://schemas.microsoft.com/office/drawing/2014/main" id="{0BE1E904-B7D6-45D5-BD6A-EDC8126C2899}"/>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242" name="【福祉施設】&#10;一人当たり面積平均値テキスト">
          <a:extLst>
            <a:ext uri="{FF2B5EF4-FFF2-40B4-BE49-F238E27FC236}">
              <a16:creationId xmlns:a16="http://schemas.microsoft.com/office/drawing/2014/main" id="{76580EDF-5D13-4792-8115-394F7EBE1418}"/>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3" name="フローチャート: 判断 242">
          <a:extLst>
            <a:ext uri="{FF2B5EF4-FFF2-40B4-BE49-F238E27FC236}">
              <a16:creationId xmlns:a16="http://schemas.microsoft.com/office/drawing/2014/main" id="{E805B567-907F-41D5-B67A-4AFC3B1A5DEF}"/>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244" name="フローチャート: 判断 243">
          <a:extLst>
            <a:ext uri="{FF2B5EF4-FFF2-40B4-BE49-F238E27FC236}">
              <a16:creationId xmlns:a16="http://schemas.microsoft.com/office/drawing/2014/main" id="{111D5BF0-F870-420F-A9FC-A7B6D638320A}"/>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245" name="フローチャート: 判断 244">
          <a:extLst>
            <a:ext uri="{FF2B5EF4-FFF2-40B4-BE49-F238E27FC236}">
              <a16:creationId xmlns:a16="http://schemas.microsoft.com/office/drawing/2014/main" id="{6D33FEA8-2207-45BC-9CFA-190CE327C14C}"/>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246" name="フローチャート: 判断 245">
          <a:extLst>
            <a:ext uri="{FF2B5EF4-FFF2-40B4-BE49-F238E27FC236}">
              <a16:creationId xmlns:a16="http://schemas.microsoft.com/office/drawing/2014/main" id="{B0DB4BC2-9793-4153-A707-FA9FDD590C26}"/>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47" name="フローチャート: 判断 246">
          <a:extLst>
            <a:ext uri="{FF2B5EF4-FFF2-40B4-BE49-F238E27FC236}">
              <a16:creationId xmlns:a16="http://schemas.microsoft.com/office/drawing/2014/main" id="{16CA3771-887A-4F30-8D5A-165D342F65D6}"/>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330E27B0-B512-4498-A38D-4912794D5B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BDFD40F-3B1F-4F19-AFF1-807A5E4F647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FE3B9C0-8537-433A-AB85-5312EE9B0A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49399D1-68EA-46CC-B170-1EF7A1A59C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D245A9C7-DD67-45AD-8FC6-29F5C6C68F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8889</xdr:rowOff>
    </xdr:from>
    <xdr:to>
      <xdr:col>55</xdr:col>
      <xdr:colOff>50800</xdr:colOff>
      <xdr:row>86</xdr:row>
      <xdr:rowOff>110489</xdr:rowOff>
    </xdr:to>
    <xdr:sp macro="" textlink="">
      <xdr:nvSpPr>
        <xdr:cNvPr id="253" name="楕円 252">
          <a:extLst>
            <a:ext uri="{FF2B5EF4-FFF2-40B4-BE49-F238E27FC236}">
              <a16:creationId xmlns:a16="http://schemas.microsoft.com/office/drawing/2014/main" id="{31475982-7C31-49FE-8CA6-37FEF1EB0F81}"/>
            </a:ext>
          </a:extLst>
        </xdr:cNvPr>
        <xdr:cNvSpPr/>
      </xdr:nvSpPr>
      <xdr:spPr>
        <a:xfrm>
          <a:off x="104267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95266</xdr:rowOff>
    </xdr:from>
    <xdr:ext cx="469744" cy="259045"/>
    <xdr:sp macro="" textlink="">
      <xdr:nvSpPr>
        <xdr:cNvPr id="254" name="【福祉施設】&#10;一人当たり面積該当値テキスト">
          <a:extLst>
            <a:ext uri="{FF2B5EF4-FFF2-40B4-BE49-F238E27FC236}">
              <a16:creationId xmlns:a16="http://schemas.microsoft.com/office/drawing/2014/main" id="{F3AF1EAD-9FF3-499E-B14E-894469B6ECF1}"/>
            </a:ext>
          </a:extLst>
        </xdr:cNvPr>
        <xdr:cNvSpPr txBox="1"/>
      </xdr:nvSpPr>
      <xdr:spPr>
        <a:xfrm>
          <a:off x="10515600"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255" name="楕円 254">
          <a:extLst>
            <a:ext uri="{FF2B5EF4-FFF2-40B4-BE49-F238E27FC236}">
              <a16:creationId xmlns:a16="http://schemas.microsoft.com/office/drawing/2014/main" id="{55F86E08-FE99-4789-8A3B-50CF0421384D}"/>
            </a:ext>
          </a:extLst>
        </xdr:cNvPr>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59689</xdr:rowOff>
    </xdr:from>
    <xdr:to>
      <xdr:col>55</xdr:col>
      <xdr:colOff>0</xdr:colOff>
      <xdr:row>86</xdr:row>
      <xdr:rowOff>60961</xdr:rowOff>
    </xdr:to>
    <xdr:cxnSp macro="">
      <xdr:nvCxnSpPr>
        <xdr:cNvPr id="256" name="直線コネクタ 255">
          <a:extLst>
            <a:ext uri="{FF2B5EF4-FFF2-40B4-BE49-F238E27FC236}">
              <a16:creationId xmlns:a16="http://schemas.microsoft.com/office/drawing/2014/main" id="{1B086708-EA28-4CD9-9724-CB7701B0FDDE}"/>
            </a:ext>
          </a:extLst>
        </xdr:cNvPr>
        <xdr:cNvCxnSpPr/>
      </xdr:nvCxnSpPr>
      <xdr:spPr>
        <a:xfrm flipV="1">
          <a:off x="9639300" y="148043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11430</xdr:rowOff>
    </xdr:from>
    <xdr:to>
      <xdr:col>46</xdr:col>
      <xdr:colOff>38100</xdr:colOff>
      <xdr:row>86</xdr:row>
      <xdr:rowOff>113030</xdr:rowOff>
    </xdr:to>
    <xdr:sp macro="" textlink="">
      <xdr:nvSpPr>
        <xdr:cNvPr id="257" name="楕円 256">
          <a:extLst>
            <a:ext uri="{FF2B5EF4-FFF2-40B4-BE49-F238E27FC236}">
              <a16:creationId xmlns:a16="http://schemas.microsoft.com/office/drawing/2014/main" id="{5DC55496-FB6C-46AE-9CE3-71AB5042AAB0}"/>
            </a:ext>
          </a:extLst>
        </xdr:cNvPr>
        <xdr:cNvSpPr/>
      </xdr:nvSpPr>
      <xdr:spPr>
        <a:xfrm>
          <a:off x="8699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62230</xdr:rowOff>
    </xdr:to>
    <xdr:cxnSp macro="">
      <xdr:nvCxnSpPr>
        <xdr:cNvPr id="258" name="直線コネクタ 257">
          <a:extLst>
            <a:ext uri="{FF2B5EF4-FFF2-40B4-BE49-F238E27FC236}">
              <a16:creationId xmlns:a16="http://schemas.microsoft.com/office/drawing/2014/main" id="{EB20C6F1-91DE-42EB-A27B-3BDB1E855310}"/>
            </a:ext>
          </a:extLst>
        </xdr:cNvPr>
        <xdr:cNvCxnSpPr/>
      </xdr:nvCxnSpPr>
      <xdr:spPr>
        <a:xfrm flipV="1">
          <a:off x="8750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12700</xdr:rowOff>
    </xdr:from>
    <xdr:to>
      <xdr:col>41</xdr:col>
      <xdr:colOff>101600</xdr:colOff>
      <xdr:row>86</xdr:row>
      <xdr:rowOff>114300</xdr:rowOff>
    </xdr:to>
    <xdr:sp macro="" textlink="">
      <xdr:nvSpPr>
        <xdr:cNvPr id="259" name="楕円 258">
          <a:extLst>
            <a:ext uri="{FF2B5EF4-FFF2-40B4-BE49-F238E27FC236}">
              <a16:creationId xmlns:a16="http://schemas.microsoft.com/office/drawing/2014/main" id="{D086EA08-03E3-475C-9907-574EDAEA819D}"/>
            </a:ext>
          </a:extLst>
        </xdr:cNvPr>
        <xdr:cNvSpPr/>
      </xdr:nvSpPr>
      <xdr:spPr>
        <a:xfrm>
          <a:off x="7810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63500</xdr:rowOff>
    </xdr:to>
    <xdr:cxnSp macro="">
      <xdr:nvCxnSpPr>
        <xdr:cNvPr id="260" name="直線コネクタ 259">
          <a:extLst>
            <a:ext uri="{FF2B5EF4-FFF2-40B4-BE49-F238E27FC236}">
              <a16:creationId xmlns:a16="http://schemas.microsoft.com/office/drawing/2014/main" id="{AEC37786-2E2D-4544-8B03-D8343CD91045}"/>
            </a:ext>
          </a:extLst>
        </xdr:cNvPr>
        <xdr:cNvCxnSpPr/>
      </xdr:nvCxnSpPr>
      <xdr:spPr>
        <a:xfrm flipV="1">
          <a:off x="7861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12700</xdr:rowOff>
    </xdr:from>
    <xdr:to>
      <xdr:col>36</xdr:col>
      <xdr:colOff>165100</xdr:colOff>
      <xdr:row>86</xdr:row>
      <xdr:rowOff>114300</xdr:rowOff>
    </xdr:to>
    <xdr:sp macro="" textlink="">
      <xdr:nvSpPr>
        <xdr:cNvPr id="261" name="楕円 260">
          <a:extLst>
            <a:ext uri="{FF2B5EF4-FFF2-40B4-BE49-F238E27FC236}">
              <a16:creationId xmlns:a16="http://schemas.microsoft.com/office/drawing/2014/main" id="{43B7059A-101D-4AC9-A51B-F348C9134E82}"/>
            </a:ext>
          </a:extLst>
        </xdr:cNvPr>
        <xdr:cNvSpPr/>
      </xdr:nvSpPr>
      <xdr:spPr>
        <a:xfrm>
          <a:off x="6921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63500</xdr:rowOff>
    </xdr:from>
    <xdr:to>
      <xdr:col>41</xdr:col>
      <xdr:colOff>50800</xdr:colOff>
      <xdr:row>86</xdr:row>
      <xdr:rowOff>63500</xdr:rowOff>
    </xdr:to>
    <xdr:cxnSp macro="">
      <xdr:nvCxnSpPr>
        <xdr:cNvPr id="262" name="直線コネクタ 261">
          <a:extLst>
            <a:ext uri="{FF2B5EF4-FFF2-40B4-BE49-F238E27FC236}">
              <a16:creationId xmlns:a16="http://schemas.microsoft.com/office/drawing/2014/main" id="{0A9D84E1-A69C-49ED-BF3D-7EF1FF171E39}"/>
            </a:ext>
          </a:extLst>
        </xdr:cNvPr>
        <xdr:cNvCxnSpPr/>
      </xdr:nvCxnSpPr>
      <xdr:spPr>
        <a:xfrm>
          <a:off x="6972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146066</xdr:rowOff>
    </xdr:from>
    <xdr:ext cx="469744" cy="259045"/>
    <xdr:sp macro="" textlink="">
      <xdr:nvSpPr>
        <xdr:cNvPr id="263" name="n_1aveValue【福祉施設】&#10;一人当たり面積">
          <a:extLst>
            <a:ext uri="{FF2B5EF4-FFF2-40B4-BE49-F238E27FC236}">
              <a16:creationId xmlns:a16="http://schemas.microsoft.com/office/drawing/2014/main" id="{3AFD848C-1E54-43A4-BB62-0C61CA363C13}"/>
            </a:ext>
          </a:extLst>
        </xdr:cNvPr>
        <xdr:cNvSpPr txBox="1"/>
      </xdr:nvSpPr>
      <xdr:spPr>
        <a:xfrm>
          <a:off x="9391727" y="1420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7638</xdr:rowOff>
    </xdr:from>
    <xdr:ext cx="469744" cy="259045"/>
    <xdr:sp macro="" textlink="">
      <xdr:nvSpPr>
        <xdr:cNvPr id="264" name="n_2aveValue【福祉施設】&#10;一人当たり面積">
          <a:extLst>
            <a:ext uri="{FF2B5EF4-FFF2-40B4-BE49-F238E27FC236}">
              <a16:creationId xmlns:a16="http://schemas.microsoft.com/office/drawing/2014/main" id="{3C60CE2B-6E8C-41B0-87DE-0479174F6E3A}"/>
            </a:ext>
          </a:extLst>
        </xdr:cNvPr>
        <xdr:cNvSpPr txBox="1"/>
      </xdr:nvSpPr>
      <xdr:spPr>
        <a:xfrm>
          <a:off x="8515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265" name="n_3aveValue【福祉施設】&#10;一人当たり面積">
          <a:extLst>
            <a:ext uri="{FF2B5EF4-FFF2-40B4-BE49-F238E27FC236}">
              <a16:creationId xmlns:a16="http://schemas.microsoft.com/office/drawing/2014/main" id="{D8BE642D-C3F1-413F-88C7-753CE58E88D1}"/>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66" name="n_4aveValue【福祉施設】&#10;一人当たり面積">
          <a:extLst>
            <a:ext uri="{FF2B5EF4-FFF2-40B4-BE49-F238E27FC236}">
              <a16:creationId xmlns:a16="http://schemas.microsoft.com/office/drawing/2014/main" id="{9B578F6C-B59E-4947-8FEC-DE82048A2BEC}"/>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267" name="n_1mainValue【福祉施設】&#10;一人当たり面積">
          <a:extLst>
            <a:ext uri="{FF2B5EF4-FFF2-40B4-BE49-F238E27FC236}">
              <a16:creationId xmlns:a16="http://schemas.microsoft.com/office/drawing/2014/main" id="{B19915C6-2854-4315-B609-B0FD9CC36497}"/>
            </a:ext>
          </a:extLst>
        </xdr:cNvPr>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104157</xdr:rowOff>
    </xdr:from>
    <xdr:ext cx="469744" cy="259045"/>
    <xdr:sp macro="" textlink="">
      <xdr:nvSpPr>
        <xdr:cNvPr id="268" name="n_2mainValue【福祉施設】&#10;一人当たり面積">
          <a:extLst>
            <a:ext uri="{FF2B5EF4-FFF2-40B4-BE49-F238E27FC236}">
              <a16:creationId xmlns:a16="http://schemas.microsoft.com/office/drawing/2014/main" id="{D8EF3DFD-E70D-4C7C-9F51-7D1390E017F4}"/>
            </a:ext>
          </a:extLst>
        </xdr:cNvPr>
        <xdr:cNvSpPr txBox="1"/>
      </xdr:nvSpPr>
      <xdr:spPr>
        <a:xfrm>
          <a:off x="8515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105427</xdr:rowOff>
    </xdr:from>
    <xdr:ext cx="469744" cy="259045"/>
    <xdr:sp macro="" textlink="">
      <xdr:nvSpPr>
        <xdr:cNvPr id="269" name="n_3mainValue【福祉施設】&#10;一人当たり面積">
          <a:extLst>
            <a:ext uri="{FF2B5EF4-FFF2-40B4-BE49-F238E27FC236}">
              <a16:creationId xmlns:a16="http://schemas.microsoft.com/office/drawing/2014/main" id="{F365908F-C719-42AB-A729-32F7D59DC669}"/>
            </a:ext>
          </a:extLst>
        </xdr:cNvPr>
        <xdr:cNvSpPr txBox="1"/>
      </xdr:nvSpPr>
      <xdr:spPr>
        <a:xfrm>
          <a:off x="7626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105427</xdr:rowOff>
    </xdr:from>
    <xdr:ext cx="469744" cy="259045"/>
    <xdr:sp macro="" textlink="">
      <xdr:nvSpPr>
        <xdr:cNvPr id="270" name="n_4mainValue【福祉施設】&#10;一人当たり面積">
          <a:extLst>
            <a:ext uri="{FF2B5EF4-FFF2-40B4-BE49-F238E27FC236}">
              <a16:creationId xmlns:a16="http://schemas.microsoft.com/office/drawing/2014/main" id="{C626C24C-E46A-4993-AAF3-6A2E511AA1BD}"/>
            </a:ext>
          </a:extLst>
        </xdr:cNvPr>
        <xdr:cNvSpPr txBox="1"/>
      </xdr:nvSpPr>
      <xdr:spPr>
        <a:xfrm>
          <a:off x="6737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94F9FA1A-3359-4086-A84D-BB8DD04976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1AB32CE0-E632-47CF-A30A-9470FF33E70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A40E5FFD-B2C3-4602-94F1-43DB0CDF67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D2B623AD-F1B8-4FC2-9830-C675320C4B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AE104F0F-A75C-444D-A399-EA6C5BFCF2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F1909147-9AA7-46F7-93F0-603D161119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9ECF8606-86AE-4C84-8661-5CD1E868BA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41742ED6-3E14-4A0D-8331-847251DE4DF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C996D9B8-877F-49D9-817E-F044278E6A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D34752F7-D40C-41C8-B797-3810B643E7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F0A66678-A011-4405-92B7-7993B8AE7F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6FB0171B-4439-4420-B67A-DED4775D1E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970DF2AD-82CF-42CB-8E7E-9609D0B6E2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70621A50-18B9-40FF-A6B7-095BD9D3B8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CACDD462-17F7-4CF5-ACCA-29E473E3BF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1C67A826-BE7E-416F-9D1D-25D9A8AE5E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FC3F6CE1-103F-493E-8640-FB01E4016E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A06E94EE-FF03-43C6-A86A-CEFCC73F3ED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4BA39015-A9F2-4ED5-9EC1-70F51721EB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DD7582D0-CA48-4087-A7AC-F993A0E82C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92D9257F-34A3-4979-A694-D3933F32E6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4B82A3DF-267A-4E1E-9F70-5327208915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E631B4E3-D913-486B-A180-6D6859E5E6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C6711950-6195-4A3B-92B0-42D65BFCAAA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a:extLst>
            <a:ext uri="{FF2B5EF4-FFF2-40B4-BE49-F238E27FC236}">
              <a16:creationId xmlns:a16="http://schemas.microsoft.com/office/drawing/2014/main" id="{E8860A27-4B70-467F-8124-2A770448B8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a:extLst>
            <a:ext uri="{FF2B5EF4-FFF2-40B4-BE49-F238E27FC236}">
              <a16:creationId xmlns:a16="http://schemas.microsoft.com/office/drawing/2014/main" id="{FB72CDDB-AB26-4555-8699-BFA5364148E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a:extLst>
            <a:ext uri="{FF2B5EF4-FFF2-40B4-BE49-F238E27FC236}">
              <a16:creationId xmlns:a16="http://schemas.microsoft.com/office/drawing/2014/main" id="{65AEC732-914E-45E1-A3E7-F3775B1661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a:extLst>
            <a:ext uri="{FF2B5EF4-FFF2-40B4-BE49-F238E27FC236}">
              <a16:creationId xmlns:a16="http://schemas.microsoft.com/office/drawing/2014/main" id="{45297674-9A17-4AF8-9710-D579B064CC2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a:extLst>
            <a:ext uri="{FF2B5EF4-FFF2-40B4-BE49-F238E27FC236}">
              <a16:creationId xmlns:a16="http://schemas.microsoft.com/office/drawing/2014/main" id="{87E796BD-6EF5-42C6-9A21-C98887EE67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a:extLst>
            <a:ext uri="{FF2B5EF4-FFF2-40B4-BE49-F238E27FC236}">
              <a16:creationId xmlns:a16="http://schemas.microsoft.com/office/drawing/2014/main" id="{4D95E7F7-3852-4106-A521-C8AF625654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a:extLst>
            <a:ext uri="{FF2B5EF4-FFF2-40B4-BE49-F238E27FC236}">
              <a16:creationId xmlns:a16="http://schemas.microsoft.com/office/drawing/2014/main" id="{DB80FDE3-A771-4445-947D-CD1ED14B4C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a:extLst>
            <a:ext uri="{FF2B5EF4-FFF2-40B4-BE49-F238E27FC236}">
              <a16:creationId xmlns:a16="http://schemas.microsoft.com/office/drawing/2014/main" id="{FD51A9E5-5EF7-4FFE-BBDA-593286C286A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3" name="正方形/長方形 302">
          <a:extLst>
            <a:ext uri="{FF2B5EF4-FFF2-40B4-BE49-F238E27FC236}">
              <a16:creationId xmlns:a16="http://schemas.microsoft.com/office/drawing/2014/main" id="{7D6A4208-D2E9-477F-B31B-52B427360E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4" name="正方形/長方形 303">
          <a:extLst>
            <a:ext uri="{FF2B5EF4-FFF2-40B4-BE49-F238E27FC236}">
              <a16:creationId xmlns:a16="http://schemas.microsoft.com/office/drawing/2014/main" id="{0BDD9BF6-B078-4798-9637-86DBD19DAE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5" name="正方形/長方形 304">
          <a:extLst>
            <a:ext uri="{FF2B5EF4-FFF2-40B4-BE49-F238E27FC236}">
              <a16:creationId xmlns:a16="http://schemas.microsoft.com/office/drawing/2014/main" id="{4EFF51C4-16C7-4535-86F3-B0615B4657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6" name="正方形/長方形 305">
          <a:extLst>
            <a:ext uri="{FF2B5EF4-FFF2-40B4-BE49-F238E27FC236}">
              <a16:creationId xmlns:a16="http://schemas.microsoft.com/office/drawing/2014/main" id="{C423DA04-AE36-4C8D-AC0B-DDF4C89911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7" name="正方形/長方形 306">
          <a:extLst>
            <a:ext uri="{FF2B5EF4-FFF2-40B4-BE49-F238E27FC236}">
              <a16:creationId xmlns:a16="http://schemas.microsoft.com/office/drawing/2014/main" id="{09334A1B-5FB6-4429-9E1C-DDA225872C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8" name="正方形/長方形 307">
          <a:extLst>
            <a:ext uri="{FF2B5EF4-FFF2-40B4-BE49-F238E27FC236}">
              <a16:creationId xmlns:a16="http://schemas.microsoft.com/office/drawing/2014/main" id="{FB296ACE-E22F-4B14-B467-7A72CA9E81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9" name="正方形/長方形 308">
          <a:extLst>
            <a:ext uri="{FF2B5EF4-FFF2-40B4-BE49-F238E27FC236}">
              <a16:creationId xmlns:a16="http://schemas.microsoft.com/office/drawing/2014/main" id="{68EF73B7-B501-4960-86A4-83FA07B05C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0" name="正方形/長方形 309">
          <a:extLst>
            <a:ext uri="{FF2B5EF4-FFF2-40B4-BE49-F238E27FC236}">
              <a16:creationId xmlns:a16="http://schemas.microsoft.com/office/drawing/2014/main" id="{F7241A5C-35CF-4679-90C4-FDB4201F30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1" name="テキスト ボックス 310">
          <a:extLst>
            <a:ext uri="{FF2B5EF4-FFF2-40B4-BE49-F238E27FC236}">
              <a16:creationId xmlns:a16="http://schemas.microsoft.com/office/drawing/2014/main" id="{D52A8F8B-B451-41A2-AB13-17DCD25278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2" name="直線コネクタ 311">
          <a:extLst>
            <a:ext uri="{FF2B5EF4-FFF2-40B4-BE49-F238E27FC236}">
              <a16:creationId xmlns:a16="http://schemas.microsoft.com/office/drawing/2014/main" id="{66FEED86-649E-49A5-ABE3-8ECF252D32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3" name="テキスト ボックス 312">
          <a:extLst>
            <a:ext uri="{FF2B5EF4-FFF2-40B4-BE49-F238E27FC236}">
              <a16:creationId xmlns:a16="http://schemas.microsoft.com/office/drawing/2014/main" id="{FEC207A3-2863-4C1E-B7AD-CA698B94F1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4" name="直線コネクタ 313">
          <a:extLst>
            <a:ext uri="{FF2B5EF4-FFF2-40B4-BE49-F238E27FC236}">
              <a16:creationId xmlns:a16="http://schemas.microsoft.com/office/drawing/2014/main" id="{6CAF0EB2-40BF-4304-B40A-EB8D31007A5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5" name="テキスト ボックス 314">
          <a:extLst>
            <a:ext uri="{FF2B5EF4-FFF2-40B4-BE49-F238E27FC236}">
              <a16:creationId xmlns:a16="http://schemas.microsoft.com/office/drawing/2014/main" id="{DB86E0A9-4F42-4D54-A8F4-8D6E680BA9E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6" name="直線コネクタ 315">
          <a:extLst>
            <a:ext uri="{FF2B5EF4-FFF2-40B4-BE49-F238E27FC236}">
              <a16:creationId xmlns:a16="http://schemas.microsoft.com/office/drawing/2014/main" id="{3F43C2FB-ED8A-4A8E-8A5A-F628B97D9E8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7" name="テキスト ボックス 316">
          <a:extLst>
            <a:ext uri="{FF2B5EF4-FFF2-40B4-BE49-F238E27FC236}">
              <a16:creationId xmlns:a16="http://schemas.microsoft.com/office/drawing/2014/main" id="{F3F96D8F-F81D-48E5-9379-C0BB66BD0D4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8" name="直線コネクタ 317">
          <a:extLst>
            <a:ext uri="{FF2B5EF4-FFF2-40B4-BE49-F238E27FC236}">
              <a16:creationId xmlns:a16="http://schemas.microsoft.com/office/drawing/2014/main" id="{A889AD9C-EABF-4436-BB8D-A8F3266D680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9" name="テキスト ボックス 318">
          <a:extLst>
            <a:ext uri="{FF2B5EF4-FFF2-40B4-BE49-F238E27FC236}">
              <a16:creationId xmlns:a16="http://schemas.microsoft.com/office/drawing/2014/main" id="{D9819EDE-87DC-4E99-B178-63CC39B4391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0" name="直線コネクタ 319">
          <a:extLst>
            <a:ext uri="{FF2B5EF4-FFF2-40B4-BE49-F238E27FC236}">
              <a16:creationId xmlns:a16="http://schemas.microsoft.com/office/drawing/2014/main" id="{732B1FB2-25B2-46FC-9CA1-8DB296AC48F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1" name="テキスト ボックス 320">
          <a:extLst>
            <a:ext uri="{FF2B5EF4-FFF2-40B4-BE49-F238E27FC236}">
              <a16:creationId xmlns:a16="http://schemas.microsoft.com/office/drawing/2014/main" id="{257CECF5-4CAB-4C5C-949E-306A1379DB4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2" name="直線コネクタ 321">
          <a:extLst>
            <a:ext uri="{FF2B5EF4-FFF2-40B4-BE49-F238E27FC236}">
              <a16:creationId xmlns:a16="http://schemas.microsoft.com/office/drawing/2014/main" id="{820E16F2-BF01-4ED4-8C1D-5A46944EB8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3" name="テキスト ボックス 322">
          <a:extLst>
            <a:ext uri="{FF2B5EF4-FFF2-40B4-BE49-F238E27FC236}">
              <a16:creationId xmlns:a16="http://schemas.microsoft.com/office/drawing/2014/main" id="{99893FC5-B898-450F-83C7-E2339BDF8E7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4" name="【保健センター・保健所】&#10;有形固定資産減価償却率グラフ枠">
          <a:extLst>
            <a:ext uri="{FF2B5EF4-FFF2-40B4-BE49-F238E27FC236}">
              <a16:creationId xmlns:a16="http://schemas.microsoft.com/office/drawing/2014/main" id="{47467046-505D-4D7F-85DB-CAED98847E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325" name="直線コネクタ 324">
          <a:extLst>
            <a:ext uri="{FF2B5EF4-FFF2-40B4-BE49-F238E27FC236}">
              <a16:creationId xmlns:a16="http://schemas.microsoft.com/office/drawing/2014/main" id="{6DBDE68E-FDE8-44EC-AAA0-B22EECAD923D}"/>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6" name="【保健センター・保健所】&#10;有形固定資産減価償却率最小値テキスト">
          <a:extLst>
            <a:ext uri="{FF2B5EF4-FFF2-40B4-BE49-F238E27FC236}">
              <a16:creationId xmlns:a16="http://schemas.microsoft.com/office/drawing/2014/main" id="{CEA8D89B-D28D-44EE-94C1-8E6AA399A96C}"/>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27" name="直線コネクタ 326">
          <a:extLst>
            <a:ext uri="{FF2B5EF4-FFF2-40B4-BE49-F238E27FC236}">
              <a16:creationId xmlns:a16="http://schemas.microsoft.com/office/drawing/2014/main" id="{B3CB83E8-0982-42F4-A0E9-EEF011C0D94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328" name="【保健センター・保健所】&#10;有形固定資産減価償却率最大値テキスト">
          <a:extLst>
            <a:ext uri="{FF2B5EF4-FFF2-40B4-BE49-F238E27FC236}">
              <a16:creationId xmlns:a16="http://schemas.microsoft.com/office/drawing/2014/main" id="{82B49B6B-2747-4EBE-98E1-3CD82E0B8115}"/>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329" name="直線コネクタ 328">
          <a:extLst>
            <a:ext uri="{FF2B5EF4-FFF2-40B4-BE49-F238E27FC236}">
              <a16:creationId xmlns:a16="http://schemas.microsoft.com/office/drawing/2014/main" id="{5DACF7CA-9BCA-4C28-BFD4-8E4CD5E3D246}"/>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330" name="【保健センター・保健所】&#10;有形固定資産減価償却率平均値テキスト">
          <a:extLst>
            <a:ext uri="{FF2B5EF4-FFF2-40B4-BE49-F238E27FC236}">
              <a16:creationId xmlns:a16="http://schemas.microsoft.com/office/drawing/2014/main" id="{3726D1C3-DFFE-415A-9658-C2510809B39A}"/>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331" name="フローチャート: 判断 330">
          <a:extLst>
            <a:ext uri="{FF2B5EF4-FFF2-40B4-BE49-F238E27FC236}">
              <a16:creationId xmlns:a16="http://schemas.microsoft.com/office/drawing/2014/main" id="{739FF0DB-9F56-4D3C-A503-8D8EA9806E7B}"/>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332" name="フローチャート: 判断 331">
          <a:extLst>
            <a:ext uri="{FF2B5EF4-FFF2-40B4-BE49-F238E27FC236}">
              <a16:creationId xmlns:a16="http://schemas.microsoft.com/office/drawing/2014/main" id="{CCF9276C-74A8-4391-A5D1-8ACC2F87DAE9}"/>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333" name="フローチャート: 判断 332">
          <a:extLst>
            <a:ext uri="{FF2B5EF4-FFF2-40B4-BE49-F238E27FC236}">
              <a16:creationId xmlns:a16="http://schemas.microsoft.com/office/drawing/2014/main" id="{CAFCE3BA-FF45-487B-8EA3-17BCF0E87F26}"/>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334" name="フローチャート: 判断 333">
          <a:extLst>
            <a:ext uri="{FF2B5EF4-FFF2-40B4-BE49-F238E27FC236}">
              <a16:creationId xmlns:a16="http://schemas.microsoft.com/office/drawing/2014/main" id="{5F9EF72E-4805-4245-9B07-FC5CC173DBB5}"/>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335" name="フローチャート: 判断 334">
          <a:extLst>
            <a:ext uri="{FF2B5EF4-FFF2-40B4-BE49-F238E27FC236}">
              <a16:creationId xmlns:a16="http://schemas.microsoft.com/office/drawing/2014/main" id="{35B6BADF-254B-4E3C-8DB3-C1218A6E503D}"/>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BCAFBB96-F8F6-4A35-B484-EC92350E41A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DAD337E8-1254-4E10-87B4-6C0DA53A07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55A6626F-ED1D-4B60-9EE4-BB3B229E5E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A158F54E-D403-4735-A042-2AE8F95C0A3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A1BFC89E-998B-4100-B6AF-50177E279B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122936</xdr:rowOff>
    </xdr:from>
    <xdr:to>
      <xdr:col>85</xdr:col>
      <xdr:colOff>177800</xdr:colOff>
      <xdr:row>57</xdr:row>
      <xdr:rowOff>53086</xdr:rowOff>
    </xdr:to>
    <xdr:sp macro="" textlink="">
      <xdr:nvSpPr>
        <xdr:cNvPr id="341" name="楕円 340">
          <a:extLst>
            <a:ext uri="{FF2B5EF4-FFF2-40B4-BE49-F238E27FC236}">
              <a16:creationId xmlns:a16="http://schemas.microsoft.com/office/drawing/2014/main" id="{5EB860FA-5B5E-47F1-B09B-A3212F29F790}"/>
            </a:ext>
          </a:extLst>
        </xdr:cNvPr>
        <xdr:cNvSpPr/>
      </xdr:nvSpPr>
      <xdr:spPr>
        <a:xfrm>
          <a:off x="16268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145813</xdr:rowOff>
    </xdr:from>
    <xdr:ext cx="405111" cy="259045"/>
    <xdr:sp macro="" textlink="">
      <xdr:nvSpPr>
        <xdr:cNvPr id="342" name="【保健センター・保健所】&#10;有形固定資産減価償却率該当値テキスト">
          <a:extLst>
            <a:ext uri="{FF2B5EF4-FFF2-40B4-BE49-F238E27FC236}">
              <a16:creationId xmlns:a16="http://schemas.microsoft.com/office/drawing/2014/main" id="{E915DB57-3995-46E6-A41A-52465206E77D}"/>
            </a:ext>
          </a:extLst>
        </xdr:cNvPr>
        <xdr:cNvSpPr txBox="1"/>
      </xdr:nvSpPr>
      <xdr:spPr>
        <a:xfrm>
          <a:off x="16357600" y="957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84074</xdr:rowOff>
    </xdr:from>
    <xdr:to>
      <xdr:col>81</xdr:col>
      <xdr:colOff>101600</xdr:colOff>
      <xdr:row>57</xdr:row>
      <xdr:rowOff>14224</xdr:rowOff>
    </xdr:to>
    <xdr:sp macro="" textlink="">
      <xdr:nvSpPr>
        <xdr:cNvPr id="343" name="楕円 342">
          <a:extLst>
            <a:ext uri="{FF2B5EF4-FFF2-40B4-BE49-F238E27FC236}">
              <a16:creationId xmlns:a16="http://schemas.microsoft.com/office/drawing/2014/main" id="{CCA889D5-E8A3-452F-8561-FE1BED5D857B}"/>
            </a:ext>
          </a:extLst>
        </xdr:cNvPr>
        <xdr:cNvSpPr/>
      </xdr:nvSpPr>
      <xdr:spPr>
        <a:xfrm>
          <a:off x="15430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134874</xdr:rowOff>
    </xdr:from>
    <xdr:to>
      <xdr:col>85</xdr:col>
      <xdr:colOff>127000</xdr:colOff>
      <xdr:row>57</xdr:row>
      <xdr:rowOff>2286</xdr:rowOff>
    </xdr:to>
    <xdr:cxnSp macro="">
      <xdr:nvCxnSpPr>
        <xdr:cNvPr id="344" name="直線コネクタ 343">
          <a:extLst>
            <a:ext uri="{FF2B5EF4-FFF2-40B4-BE49-F238E27FC236}">
              <a16:creationId xmlns:a16="http://schemas.microsoft.com/office/drawing/2014/main" id="{8A24819C-317F-4250-8F5A-B815B993DBDC}"/>
            </a:ext>
          </a:extLst>
        </xdr:cNvPr>
        <xdr:cNvCxnSpPr/>
      </xdr:nvCxnSpPr>
      <xdr:spPr>
        <a:xfrm>
          <a:off x="15481300" y="97360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42926</xdr:rowOff>
    </xdr:from>
    <xdr:to>
      <xdr:col>76</xdr:col>
      <xdr:colOff>165100</xdr:colOff>
      <xdr:row>56</xdr:row>
      <xdr:rowOff>144526</xdr:rowOff>
    </xdr:to>
    <xdr:sp macro="" textlink="">
      <xdr:nvSpPr>
        <xdr:cNvPr id="345" name="楕円 344">
          <a:extLst>
            <a:ext uri="{FF2B5EF4-FFF2-40B4-BE49-F238E27FC236}">
              <a16:creationId xmlns:a16="http://schemas.microsoft.com/office/drawing/2014/main" id="{73EB56D3-02CC-41B6-A4FD-C32B0210E14B}"/>
            </a:ext>
          </a:extLst>
        </xdr:cNvPr>
        <xdr:cNvSpPr/>
      </xdr:nvSpPr>
      <xdr:spPr>
        <a:xfrm>
          <a:off x="14541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93726</xdr:rowOff>
    </xdr:from>
    <xdr:to>
      <xdr:col>81</xdr:col>
      <xdr:colOff>50800</xdr:colOff>
      <xdr:row>56</xdr:row>
      <xdr:rowOff>134874</xdr:rowOff>
    </xdr:to>
    <xdr:cxnSp macro="">
      <xdr:nvCxnSpPr>
        <xdr:cNvPr id="346" name="直線コネクタ 345">
          <a:extLst>
            <a:ext uri="{FF2B5EF4-FFF2-40B4-BE49-F238E27FC236}">
              <a16:creationId xmlns:a16="http://schemas.microsoft.com/office/drawing/2014/main" id="{892CFBCA-EBCB-4755-9BDD-DCFB95A2CFEA}"/>
            </a:ext>
          </a:extLst>
        </xdr:cNvPr>
        <xdr:cNvCxnSpPr/>
      </xdr:nvCxnSpPr>
      <xdr:spPr>
        <a:xfrm>
          <a:off x="14592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170942</xdr:rowOff>
    </xdr:from>
    <xdr:to>
      <xdr:col>72</xdr:col>
      <xdr:colOff>38100</xdr:colOff>
      <xdr:row>56</xdr:row>
      <xdr:rowOff>101092</xdr:rowOff>
    </xdr:to>
    <xdr:sp macro="" textlink="">
      <xdr:nvSpPr>
        <xdr:cNvPr id="347" name="楕円 346">
          <a:extLst>
            <a:ext uri="{FF2B5EF4-FFF2-40B4-BE49-F238E27FC236}">
              <a16:creationId xmlns:a16="http://schemas.microsoft.com/office/drawing/2014/main" id="{D3BF19EF-97FA-436B-8CB2-502FDEB5EBD8}"/>
            </a:ext>
          </a:extLst>
        </xdr:cNvPr>
        <xdr:cNvSpPr/>
      </xdr:nvSpPr>
      <xdr:spPr>
        <a:xfrm>
          <a:off x="136525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50292</xdr:rowOff>
    </xdr:from>
    <xdr:to>
      <xdr:col>76</xdr:col>
      <xdr:colOff>114300</xdr:colOff>
      <xdr:row>56</xdr:row>
      <xdr:rowOff>93726</xdr:rowOff>
    </xdr:to>
    <xdr:cxnSp macro="">
      <xdr:nvCxnSpPr>
        <xdr:cNvPr id="348" name="直線コネクタ 347">
          <a:extLst>
            <a:ext uri="{FF2B5EF4-FFF2-40B4-BE49-F238E27FC236}">
              <a16:creationId xmlns:a16="http://schemas.microsoft.com/office/drawing/2014/main" id="{E39B8E65-61C5-444A-BC2A-49266B36F3F9}"/>
            </a:ext>
          </a:extLst>
        </xdr:cNvPr>
        <xdr:cNvCxnSpPr/>
      </xdr:nvCxnSpPr>
      <xdr:spPr>
        <a:xfrm>
          <a:off x="13703300" y="96514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127508</xdr:rowOff>
    </xdr:from>
    <xdr:to>
      <xdr:col>67</xdr:col>
      <xdr:colOff>101600</xdr:colOff>
      <xdr:row>56</xdr:row>
      <xdr:rowOff>57658</xdr:rowOff>
    </xdr:to>
    <xdr:sp macro="" textlink="">
      <xdr:nvSpPr>
        <xdr:cNvPr id="349" name="楕円 348">
          <a:extLst>
            <a:ext uri="{FF2B5EF4-FFF2-40B4-BE49-F238E27FC236}">
              <a16:creationId xmlns:a16="http://schemas.microsoft.com/office/drawing/2014/main" id="{85A2C603-FCAA-47D5-9FDD-BD51CF3A4B0D}"/>
            </a:ext>
          </a:extLst>
        </xdr:cNvPr>
        <xdr:cNvSpPr/>
      </xdr:nvSpPr>
      <xdr:spPr>
        <a:xfrm>
          <a:off x="12763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6858</xdr:rowOff>
    </xdr:from>
    <xdr:to>
      <xdr:col>71</xdr:col>
      <xdr:colOff>177800</xdr:colOff>
      <xdr:row>56</xdr:row>
      <xdr:rowOff>50292</xdr:rowOff>
    </xdr:to>
    <xdr:cxnSp macro="">
      <xdr:nvCxnSpPr>
        <xdr:cNvPr id="350" name="直線コネクタ 349">
          <a:extLst>
            <a:ext uri="{FF2B5EF4-FFF2-40B4-BE49-F238E27FC236}">
              <a16:creationId xmlns:a16="http://schemas.microsoft.com/office/drawing/2014/main" id="{1164458E-31A4-415C-84C9-B8D9347CC8B5}"/>
            </a:ext>
          </a:extLst>
        </xdr:cNvPr>
        <xdr:cNvCxnSpPr/>
      </xdr:nvCxnSpPr>
      <xdr:spPr>
        <a:xfrm>
          <a:off x="12814300" y="96080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351" name="n_1aveValue【保健センター・保健所】&#10;有形固定資産減価償却率">
          <a:extLst>
            <a:ext uri="{FF2B5EF4-FFF2-40B4-BE49-F238E27FC236}">
              <a16:creationId xmlns:a16="http://schemas.microsoft.com/office/drawing/2014/main" id="{9FBFF5F2-2931-4228-AC5C-94F4E71E1ADF}"/>
            </a:ext>
          </a:extLst>
        </xdr:cNvPr>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352" name="n_2aveValue【保健センター・保健所】&#10;有形固定資産減価償却率">
          <a:extLst>
            <a:ext uri="{FF2B5EF4-FFF2-40B4-BE49-F238E27FC236}">
              <a16:creationId xmlns:a16="http://schemas.microsoft.com/office/drawing/2014/main" id="{494C5306-F37B-45DF-AA71-62F169E9647F}"/>
            </a:ext>
          </a:extLst>
        </xdr:cNvPr>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353" name="n_3aveValue【保健センター・保健所】&#10;有形固定資産減価償却率">
          <a:extLst>
            <a:ext uri="{FF2B5EF4-FFF2-40B4-BE49-F238E27FC236}">
              <a16:creationId xmlns:a16="http://schemas.microsoft.com/office/drawing/2014/main" id="{F553C4A6-B218-4337-9E9D-C7A3E7D737B0}"/>
            </a:ext>
          </a:extLst>
        </xdr:cNvPr>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144797</xdr:rowOff>
    </xdr:from>
    <xdr:ext cx="405111" cy="259045"/>
    <xdr:sp macro="" textlink="">
      <xdr:nvSpPr>
        <xdr:cNvPr id="354" name="n_4aveValue【保健センター・保健所】&#10;有形固定資産減価償却率">
          <a:extLst>
            <a:ext uri="{FF2B5EF4-FFF2-40B4-BE49-F238E27FC236}">
              <a16:creationId xmlns:a16="http://schemas.microsoft.com/office/drawing/2014/main" id="{53ABE470-49F0-47F1-8A5A-71589743A987}"/>
            </a:ext>
          </a:extLst>
        </xdr:cNvPr>
        <xdr:cNvSpPr txBox="1"/>
      </xdr:nvSpPr>
      <xdr:spPr>
        <a:xfrm>
          <a:off x="12611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30751</xdr:rowOff>
    </xdr:from>
    <xdr:ext cx="405111" cy="259045"/>
    <xdr:sp macro="" textlink="">
      <xdr:nvSpPr>
        <xdr:cNvPr id="355" name="n_1mainValue【保健センター・保健所】&#10;有形固定資産減価償却率">
          <a:extLst>
            <a:ext uri="{FF2B5EF4-FFF2-40B4-BE49-F238E27FC236}">
              <a16:creationId xmlns:a16="http://schemas.microsoft.com/office/drawing/2014/main" id="{3814A29F-8B9E-4E7B-B46D-223ACA8B6491}"/>
            </a:ext>
          </a:extLst>
        </xdr:cNvPr>
        <xdr:cNvSpPr txBox="1"/>
      </xdr:nvSpPr>
      <xdr:spPr>
        <a:xfrm>
          <a:off x="152660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161053</xdr:rowOff>
    </xdr:from>
    <xdr:ext cx="405111" cy="259045"/>
    <xdr:sp macro="" textlink="">
      <xdr:nvSpPr>
        <xdr:cNvPr id="356" name="n_2mainValue【保健センター・保健所】&#10;有形固定資産減価償却率">
          <a:extLst>
            <a:ext uri="{FF2B5EF4-FFF2-40B4-BE49-F238E27FC236}">
              <a16:creationId xmlns:a16="http://schemas.microsoft.com/office/drawing/2014/main" id="{CD7E40DA-4B5C-46E1-A549-148340171280}"/>
            </a:ext>
          </a:extLst>
        </xdr:cNvPr>
        <xdr:cNvSpPr txBox="1"/>
      </xdr:nvSpPr>
      <xdr:spPr>
        <a:xfrm>
          <a:off x="14389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117619</xdr:rowOff>
    </xdr:from>
    <xdr:ext cx="405111" cy="259045"/>
    <xdr:sp macro="" textlink="">
      <xdr:nvSpPr>
        <xdr:cNvPr id="357" name="n_3mainValue【保健センター・保健所】&#10;有形固定資産減価償却率">
          <a:extLst>
            <a:ext uri="{FF2B5EF4-FFF2-40B4-BE49-F238E27FC236}">
              <a16:creationId xmlns:a16="http://schemas.microsoft.com/office/drawing/2014/main" id="{999BBD92-5256-46C7-9A59-6B8678EF483B}"/>
            </a:ext>
          </a:extLst>
        </xdr:cNvPr>
        <xdr:cNvSpPr txBox="1"/>
      </xdr:nvSpPr>
      <xdr:spPr>
        <a:xfrm>
          <a:off x="13500744" y="937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74185</xdr:rowOff>
    </xdr:from>
    <xdr:ext cx="405111" cy="259045"/>
    <xdr:sp macro="" textlink="">
      <xdr:nvSpPr>
        <xdr:cNvPr id="358" name="n_4mainValue【保健センター・保健所】&#10;有形固定資産減価償却率">
          <a:extLst>
            <a:ext uri="{FF2B5EF4-FFF2-40B4-BE49-F238E27FC236}">
              <a16:creationId xmlns:a16="http://schemas.microsoft.com/office/drawing/2014/main" id="{EC2A90C4-F7E9-4DF0-BADF-900593C0058A}"/>
            </a:ext>
          </a:extLst>
        </xdr:cNvPr>
        <xdr:cNvSpPr txBox="1"/>
      </xdr:nvSpPr>
      <xdr:spPr>
        <a:xfrm>
          <a:off x="12611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9" name="正方形/長方形 358">
          <a:extLst>
            <a:ext uri="{FF2B5EF4-FFF2-40B4-BE49-F238E27FC236}">
              <a16:creationId xmlns:a16="http://schemas.microsoft.com/office/drawing/2014/main" id="{1467FD28-023C-4F46-9563-9911CB004F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0" name="正方形/長方形 359">
          <a:extLst>
            <a:ext uri="{FF2B5EF4-FFF2-40B4-BE49-F238E27FC236}">
              <a16:creationId xmlns:a16="http://schemas.microsoft.com/office/drawing/2014/main" id="{54FA739A-450B-4F24-93B7-1357717E11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1" name="正方形/長方形 360">
          <a:extLst>
            <a:ext uri="{FF2B5EF4-FFF2-40B4-BE49-F238E27FC236}">
              <a16:creationId xmlns:a16="http://schemas.microsoft.com/office/drawing/2014/main" id="{C2182A3E-4E93-46E7-BB9A-4D9404C0A6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2" name="正方形/長方形 361">
          <a:extLst>
            <a:ext uri="{FF2B5EF4-FFF2-40B4-BE49-F238E27FC236}">
              <a16:creationId xmlns:a16="http://schemas.microsoft.com/office/drawing/2014/main" id="{0085F3FC-1CC2-4865-935C-6569B23B1C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3" name="正方形/長方形 362">
          <a:extLst>
            <a:ext uri="{FF2B5EF4-FFF2-40B4-BE49-F238E27FC236}">
              <a16:creationId xmlns:a16="http://schemas.microsoft.com/office/drawing/2014/main" id="{459D3B7C-64B8-4812-9AF8-BE3A84B7EC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4" name="正方形/長方形 363">
          <a:extLst>
            <a:ext uri="{FF2B5EF4-FFF2-40B4-BE49-F238E27FC236}">
              <a16:creationId xmlns:a16="http://schemas.microsoft.com/office/drawing/2014/main" id="{21CF6540-C37F-4521-8E2B-4FDC70ED96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5" name="正方形/長方形 364">
          <a:extLst>
            <a:ext uri="{FF2B5EF4-FFF2-40B4-BE49-F238E27FC236}">
              <a16:creationId xmlns:a16="http://schemas.microsoft.com/office/drawing/2014/main" id="{1B5E8A88-8291-45E7-8BCF-31FCFD0B7D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6" name="正方形/長方形 365">
          <a:extLst>
            <a:ext uri="{FF2B5EF4-FFF2-40B4-BE49-F238E27FC236}">
              <a16:creationId xmlns:a16="http://schemas.microsoft.com/office/drawing/2014/main" id="{3ADA34F6-1A74-4575-84A4-37CA506C1E4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7" name="テキスト ボックス 366">
          <a:extLst>
            <a:ext uri="{FF2B5EF4-FFF2-40B4-BE49-F238E27FC236}">
              <a16:creationId xmlns:a16="http://schemas.microsoft.com/office/drawing/2014/main" id="{8866F173-E0BC-4AEB-B073-95861567A8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8" name="直線コネクタ 367">
          <a:extLst>
            <a:ext uri="{FF2B5EF4-FFF2-40B4-BE49-F238E27FC236}">
              <a16:creationId xmlns:a16="http://schemas.microsoft.com/office/drawing/2014/main" id="{116879CE-6A88-48BD-AB9D-44F77218DA7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9" name="直線コネクタ 368">
          <a:extLst>
            <a:ext uri="{FF2B5EF4-FFF2-40B4-BE49-F238E27FC236}">
              <a16:creationId xmlns:a16="http://schemas.microsoft.com/office/drawing/2014/main" id="{F6A47FA3-3BE7-499C-9141-FD88EC2CF94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0" name="テキスト ボックス 369">
          <a:extLst>
            <a:ext uri="{FF2B5EF4-FFF2-40B4-BE49-F238E27FC236}">
              <a16:creationId xmlns:a16="http://schemas.microsoft.com/office/drawing/2014/main" id="{14D344F4-A87A-4921-9455-646D2487F1B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1" name="直線コネクタ 370">
          <a:extLst>
            <a:ext uri="{FF2B5EF4-FFF2-40B4-BE49-F238E27FC236}">
              <a16:creationId xmlns:a16="http://schemas.microsoft.com/office/drawing/2014/main" id="{C7B558BF-B660-4D63-B6F0-899D3DB0886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2" name="テキスト ボックス 371">
          <a:extLst>
            <a:ext uri="{FF2B5EF4-FFF2-40B4-BE49-F238E27FC236}">
              <a16:creationId xmlns:a16="http://schemas.microsoft.com/office/drawing/2014/main" id="{E87F8259-A1D3-4C2C-BA0B-1E7C10C0E66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3" name="直線コネクタ 372">
          <a:extLst>
            <a:ext uri="{FF2B5EF4-FFF2-40B4-BE49-F238E27FC236}">
              <a16:creationId xmlns:a16="http://schemas.microsoft.com/office/drawing/2014/main" id="{D8419B9E-6C03-4C56-AB45-B6441D31109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4" name="テキスト ボックス 373">
          <a:extLst>
            <a:ext uri="{FF2B5EF4-FFF2-40B4-BE49-F238E27FC236}">
              <a16:creationId xmlns:a16="http://schemas.microsoft.com/office/drawing/2014/main" id="{5A6C79E6-B71E-431B-97B0-453E22CD7E3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5" name="直線コネクタ 374">
          <a:extLst>
            <a:ext uri="{FF2B5EF4-FFF2-40B4-BE49-F238E27FC236}">
              <a16:creationId xmlns:a16="http://schemas.microsoft.com/office/drawing/2014/main" id="{CFD2EAE5-5CEA-44A9-B3FA-38DA6AAE20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6" name="テキスト ボックス 375">
          <a:extLst>
            <a:ext uri="{FF2B5EF4-FFF2-40B4-BE49-F238E27FC236}">
              <a16:creationId xmlns:a16="http://schemas.microsoft.com/office/drawing/2014/main" id="{619561F7-4884-4DDB-8F8F-EB049109C69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a:extLst>
            <a:ext uri="{FF2B5EF4-FFF2-40B4-BE49-F238E27FC236}">
              <a16:creationId xmlns:a16="http://schemas.microsoft.com/office/drawing/2014/main" id="{84B45AFC-9EDD-4C12-AD48-1ECAD41B17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a:extLst>
            <a:ext uri="{FF2B5EF4-FFF2-40B4-BE49-F238E27FC236}">
              <a16:creationId xmlns:a16="http://schemas.microsoft.com/office/drawing/2014/main" id="{67A9FF1D-14F1-4B6D-9D54-E69706AB33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保健センター・保健所】&#10;一人当たり面積グラフ枠">
          <a:extLst>
            <a:ext uri="{FF2B5EF4-FFF2-40B4-BE49-F238E27FC236}">
              <a16:creationId xmlns:a16="http://schemas.microsoft.com/office/drawing/2014/main" id="{F7D3E3A3-F63A-4103-8EC3-7BFDBFF4B72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380" name="直線コネクタ 379">
          <a:extLst>
            <a:ext uri="{FF2B5EF4-FFF2-40B4-BE49-F238E27FC236}">
              <a16:creationId xmlns:a16="http://schemas.microsoft.com/office/drawing/2014/main" id="{0DB3FE23-68F8-4A12-951C-464DF3AE67F7}"/>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381" name="【保健センター・保健所】&#10;一人当たり面積最小値テキスト">
          <a:extLst>
            <a:ext uri="{FF2B5EF4-FFF2-40B4-BE49-F238E27FC236}">
              <a16:creationId xmlns:a16="http://schemas.microsoft.com/office/drawing/2014/main" id="{8ACE1BD0-6173-4600-B11E-4C42F18F6E73}"/>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382" name="直線コネクタ 381">
          <a:extLst>
            <a:ext uri="{FF2B5EF4-FFF2-40B4-BE49-F238E27FC236}">
              <a16:creationId xmlns:a16="http://schemas.microsoft.com/office/drawing/2014/main" id="{7D2EC467-5C54-45F0-BDE3-506AB45A458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383" name="【保健センター・保健所】&#10;一人当たり面積最大値テキスト">
          <a:extLst>
            <a:ext uri="{FF2B5EF4-FFF2-40B4-BE49-F238E27FC236}">
              <a16:creationId xmlns:a16="http://schemas.microsoft.com/office/drawing/2014/main" id="{7C9CDA8F-0A23-410A-BEE5-6FF2BEF258E1}"/>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384" name="直線コネクタ 383">
          <a:extLst>
            <a:ext uri="{FF2B5EF4-FFF2-40B4-BE49-F238E27FC236}">
              <a16:creationId xmlns:a16="http://schemas.microsoft.com/office/drawing/2014/main" id="{4194F84C-A852-4498-9A71-48DBD569F0B2}"/>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385" name="【保健センター・保健所】&#10;一人当たり面積平均値テキスト">
          <a:extLst>
            <a:ext uri="{FF2B5EF4-FFF2-40B4-BE49-F238E27FC236}">
              <a16:creationId xmlns:a16="http://schemas.microsoft.com/office/drawing/2014/main" id="{9BBFDF5F-6779-4D84-9FEB-EF35617ADA28}"/>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386" name="フローチャート: 判断 385">
          <a:extLst>
            <a:ext uri="{FF2B5EF4-FFF2-40B4-BE49-F238E27FC236}">
              <a16:creationId xmlns:a16="http://schemas.microsoft.com/office/drawing/2014/main" id="{0D57705B-7819-4FED-B7A7-40C13128D56D}"/>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387" name="フローチャート: 判断 386">
          <a:extLst>
            <a:ext uri="{FF2B5EF4-FFF2-40B4-BE49-F238E27FC236}">
              <a16:creationId xmlns:a16="http://schemas.microsoft.com/office/drawing/2014/main" id="{DEB183D8-CBDC-49AF-A47C-9CB242237FD1}"/>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388" name="フローチャート: 判断 387">
          <a:extLst>
            <a:ext uri="{FF2B5EF4-FFF2-40B4-BE49-F238E27FC236}">
              <a16:creationId xmlns:a16="http://schemas.microsoft.com/office/drawing/2014/main" id="{14E84539-8734-43F3-BB4C-7C45014DA322}"/>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389" name="フローチャート: 判断 388">
          <a:extLst>
            <a:ext uri="{FF2B5EF4-FFF2-40B4-BE49-F238E27FC236}">
              <a16:creationId xmlns:a16="http://schemas.microsoft.com/office/drawing/2014/main" id="{02EAB79B-8C87-4849-9496-7B844A321B55}"/>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390" name="フローチャート: 判断 389">
          <a:extLst>
            <a:ext uri="{FF2B5EF4-FFF2-40B4-BE49-F238E27FC236}">
              <a16:creationId xmlns:a16="http://schemas.microsoft.com/office/drawing/2014/main" id="{51C125EE-0BDF-45DD-B25B-6324C2AAF493}"/>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4E063ABE-A6C5-4293-B521-CB580C32B7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A8758167-EAFB-42BB-9BC8-78EFB2E039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108A1105-BCB2-478D-81EA-6E8C0666E7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C149481F-FB8B-421E-B860-62BF675580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FA3572A8-C49B-4AD8-AAA9-F776D19526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129794</xdr:rowOff>
    </xdr:from>
    <xdr:to>
      <xdr:col>116</xdr:col>
      <xdr:colOff>114300</xdr:colOff>
      <xdr:row>56</xdr:row>
      <xdr:rowOff>59944</xdr:rowOff>
    </xdr:to>
    <xdr:sp macro="" textlink="">
      <xdr:nvSpPr>
        <xdr:cNvPr id="396" name="楕円 395">
          <a:extLst>
            <a:ext uri="{FF2B5EF4-FFF2-40B4-BE49-F238E27FC236}">
              <a16:creationId xmlns:a16="http://schemas.microsoft.com/office/drawing/2014/main" id="{6EE0295D-500C-483D-B679-8297DF8368A0}"/>
            </a:ext>
          </a:extLst>
        </xdr:cNvPr>
        <xdr:cNvSpPr/>
      </xdr:nvSpPr>
      <xdr:spPr>
        <a:xfrm>
          <a:off x="221107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82821</xdr:rowOff>
    </xdr:from>
    <xdr:ext cx="469744" cy="259045"/>
    <xdr:sp macro="" textlink="">
      <xdr:nvSpPr>
        <xdr:cNvPr id="397" name="【保健センター・保健所】&#10;一人当たり面積該当値テキスト">
          <a:extLst>
            <a:ext uri="{FF2B5EF4-FFF2-40B4-BE49-F238E27FC236}">
              <a16:creationId xmlns:a16="http://schemas.microsoft.com/office/drawing/2014/main" id="{E502BD3B-C51E-44DB-91F8-A0D86D817BF6}"/>
            </a:ext>
          </a:extLst>
        </xdr:cNvPr>
        <xdr:cNvSpPr txBox="1"/>
      </xdr:nvSpPr>
      <xdr:spPr>
        <a:xfrm>
          <a:off x="22199600" y="951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150368</xdr:rowOff>
    </xdr:from>
    <xdr:to>
      <xdr:col>112</xdr:col>
      <xdr:colOff>38100</xdr:colOff>
      <xdr:row>56</xdr:row>
      <xdr:rowOff>80518</xdr:rowOff>
    </xdr:to>
    <xdr:sp macro="" textlink="">
      <xdr:nvSpPr>
        <xdr:cNvPr id="398" name="楕円 397">
          <a:extLst>
            <a:ext uri="{FF2B5EF4-FFF2-40B4-BE49-F238E27FC236}">
              <a16:creationId xmlns:a16="http://schemas.microsoft.com/office/drawing/2014/main" id="{ED83920D-E913-464B-B86B-F9D93E1DC271}"/>
            </a:ext>
          </a:extLst>
        </xdr:cNvPr>
        <xdr:cNvSpPr/>
      </xdr:nvSpPr>
      <xdr:spPr>
        <a:xfrm>
          <a:off x="21272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xdr:rowOff>
    </xdr:from>
    <xdr:to>
      <xdr:col>116</xdr:col>
      <xdr:colOff>63500</xdr:colOff>
      <xdr:row>56</xdr:row>
      <xdr:rowOff>29718</xdr:rowOff>
    </xdr:to>
    <xdr:cxnSp macro="">
      <xdr:nvCxnSpPr>
        <xdr:cNvPr id="399" name="直線コネクタ 398">
          <a:extLst>
            <a:ext uri="{FF2B5EF4-FFF2-40B4-BE49-F238E27FC236}">
              <a16:creationId xmlns:a16="http://schemas.microsoft.com/office/drawing/2014/main" id="{ED7D68E7-81BA-4BEE-BEA7-93AE200CE530}"/>
            </a:ext>
          </a:extLst>
        </xdr:cNvPr>
        <xdr:cNvCxnSpPr/>
      </xdr:nvCxnSpPr>
      <xdr:spPr>
        <a:xfrm flipV="1">
          <a:off x="21323300" y="961034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xdr:rowOff>
    </xdr:from>
    <xdr:to>
      <xdr:col>107</xdr:col>
      <xdr:colOff>101600</xdr:colOff>
      <xdr:row>56</xdr:row>
      <xdr:rowOff>110236</xdr:rowOff>
    </xdr:to>
    <xdr:sp macro="" textlink="">
      <xdr:nvSpPr>
        <xdr:cNvPr id="400" name="楕円 399">
          <a:extLst>
            <a:ext uri="{FF2B5EF4-FFF2-40B4-BE49-F238E27FC236}">
              <a16:creationId xmlns:a16="http://schemas.microsoft.com/office/drawing/2014/main" id="{E2AA90C3-6727-4A62-9376-5532F98EC1D9}"/>
            </a:ext>
          </a:extLst>
        </xdr:cNvPr>
        <xdr:cNvSpPr/>
      </xdr:nvSpPr>
      <xdr:spPr>
        <a:xfrm>
          <a:off x="20383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29718</xdr:rowOff>
    </xdr:from>
    <xdr:to>
      <xdr:col>111</xdr:col>
      <xdr:colOff>177800</xdr:colOff>
      <xdr:row>56</xdr:row>
      <xdr:rowOff>59436</xdr:rowOff>
    </xdr:to>
    <xdr:cxnSp macro="">
      <xdr:nvCxnSpPr>
        <xdr:cNvPr id="401" name="直線コネクタ 400">
          <a:extLst>
            <a:ext uri="{FF2B5EF4-FFF2-40B4-BE49-F238E27FC236}">
              <a16:creationId xmlns:a16="http://schemas.microsoft.com/office/drawing/2014/main" id="{CA107DFB-32FF-41D8-B067-91E61EF024AE}"/>
            </a:ext>
          </a:extLst>
        </xdr:cNvPr>
        <xdr:cNvCxnSpPr/>
      </xdr:nvCxnSpPr>
      <xdr:spPr>
        <a:xfrm flipV="1">
          <a:off x="20434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33782</xdr:rowOff>
    </xdr:from>
    <xdr:to>
      <xdr:col>102</xdr:col>
      <xdr:colOff>165100</xdr:colOff>
      <xdr:row>56</xdr:row>
      <xdr:rowOff>135382</xdr:rowOff>
    </xdr:to>
    <xdr:sp macro="" textlink="">
      <xdr:nvSpPr>
        <xdr:cNvPr id="402" name="楕円 401">
          <a:extLst>
            <a:ext uri="{FF2B5EF4-FFF2-40B4-BE49-F238E27FC236}">
              <a16:creationId xmlns:a16="http://schemas.microsoft.com/office/drawing/2014/main" id="{C7311654-A7D1-4C00-9001-B3664D8A5C71}"/>
            </a:ext>
          </a:extLst>
        </xdr:cNvPr>
        <xdr:cNvSpPr/>
      </xdr:nvSpPr>
      <xdr:spPr>
        <a:xfrm>
          <a:off x="19494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59436</xdr:rowOff>
    </xdr:from>
    <xdr:to>
      <xdr:col>107</xdr:col>
      <xdr:colOff>50800</xdr:colOff>
      <xdr:row>56</xdr:row>
      <xdr:rowOff>84582</xdr:rowOff>
    </xdr:to>
    <xdr:cxnSp macro="">
      <xdr:nvCxnSpPr>
        <xdr:cNvPr id="403" name="直線コネクタ 402">
          <a:extLst>
            <a:ext uri="{FF2B5EF4-FFF2-40B4-BE49-F238E27FC236}">
              <a16:creationId xmlns:a16="http://schemas.microsoft.com/office/drawing/2014/main" id="{B2CF1DA1-9894-42FC-B3EA-CDB75EF188E1}"/>
            </a:ext>
          </a:extLst>
        </xdr:cNvPr>
        <xdr:cNvCxnSpPr/>
      </xdr:nvCxnSpPr>
      <xdr:spPr>
        <a:xfrm flipV="1">
          <a:off x="19545300" y="966063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52070</xdr:rowOff>
    </xdr:from>
    <xdr:to>
      <xdr:col>98</xdr:col>
      <xdr:colOff>38100</xdr:colOff>
      <xdr:row>56</xdr:row>
      <xdr:rowOff>153670</xdr:rowOff>
    </xdr:to>
    <xdr:sp macro="" textlink="">
      <xdr:nvSpPr>
        <xdr:cNvPr id="404" name="楕円 403">
          <a:extLst>
            <a:ext uri="{FF2B5EF4-FFF2-40B4-BE49-F238E27FC236}">
              <a16:creationId xmlns:a16="http://schemas.microsoft.com/office/drawing/2014/main" id="{C68D7665-C096-471F-B764-B6A0E6B526D9}"/>
            </a:ext>
          </a:extLst>
        </xdr:cNvPr>
        <xdr:cNvSpPr/>
      </xdr:nvSpPr>
      <xdr:spPr>
        <a:xfrm>
          <a:off x="18605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84582</xdr:rowOff>
    </xdr:from>
    <xdr:to>
      <xdr:col>102</xdr:col>
      <xdr:colOff>114300</xdr:colOff>
      <xdr:row>56</xdr:row>
      <xdr:rowOff>102870</xdr:rowOff>
    </xdr:to>
    <xdr:cxnSp macro="">
      <xdr:nvCxnSpPr>
        <xdr:cNvPr id="405" name="直線コネクタ 404">
          <a:extLst>
            <a:ext uri="{FF2B5EF4-FFF2-40B4-BE49-F238E27FC236}">
              <a16:creationId xmlns:a16="http://schemas.microsoft.com/office/drawing/2014/main" id="{0BE50306-9493-4D8F-B4C5-8F7B03ED202F}"/>
            </a:ext>
          </a:extLst>
        </xdr:cNvPr>
        <xdr:cNvCxnSpPr/>
      </xdr:nvCxnSpPr>
      <xdr:spPr>
        <a:xfrm flipV="1">
          <a:off x="18656300" y="96857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406" name="n_1aveValue【保健センター・保健所】&#10;一人当たり面積">
          <a:extLst>
            <a:ext uri="{FF2B5EF4-FFF2-40B4-BE49-F238E27FC236}">
              <a16:creationId xmlns:a16="http://schemas.microsoft.com/office/drawing/2014/main" id="{F6144008-5651-4177-B5CE-524B09B8F607}"/>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407" name="n_2aveValue【保健センター・保健所】&#10;一人当たり面積">
          <a:extLst>
            <a:ext uri="{FF2B5EF4-FFF2-40B4-BE49-F238E27FC236}">
              <a16:creationId xmlns:a16="http://schemas.microsoft.com/office/drawing/2014/main" id="{7F8A95C7-5CB4-46F0-9788-0D65966C52A8}"/>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408" name="n_3aveValue【保健センター・保健所】&#10;一人当たり面積">
          <a:extLst>
            <a:ext uri="{FF2B5EF4-FFF2-40B4-BE49-F238E27FC236}">
              <a16:creationId xmlns:a16="http://schemas.microsoft.com/office/drawing/2014/main" id="{FA04066C-4D0F-4133-9CB9-844634DF3FA9}"/>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409" name="n_4aveValue【保健センター・保健所】&#10;一人当たり面積">
          <a:extLst>
            <a:ext uri="{FF2B5EF4-FFF2-40B4-BE49-F238E27FC236}">
              <a16:creationId xmlns:a16="http://schemas.microsoft.com/office/drawing/2014/main" id="{0DF0F6DD-BD50-4244-9FB0-71FD2F837A06}"/>
            </a:ext>
          </a:extLst>
        </xdr:cNvPr>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97045</xdr:rowOff>
    </xdr:from>
    <xdr:ext cx="469744" cy="259045"/>
    <xdr:sp macro="" textlink="">
      <xdr:nvSpPr>
        <xdr:cNvPr id="410" name="n_1mainValue【保健センター・保健所】&#10;一人当たり面積">
          <a:extLst>
            <a:ext uri="{FF2B5EF4-FFF2-40B4-BE49-F238E27FC236}">
              <a16:creationId xmlns:a16="http://schemas.microsoft.com/office/drawing/2014/main" id="{AC7F8CC9-B685-4441-B0F4-B6DDFE3EEF25}"/>
            </a:ext>
          </a:extLst>
        </xdr:cNvPr>
        <xdr:cNvSpPr txBox="1"/>
      </xdr:nvSpPr>
      <xdr:spPr>
        <a:xfrm>
          <a:off x="210757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126763</xdr:rowOff>
    </xdr:from>
    <xdr:ext cx="469744" cy="259045"/>
    <xdr:sp macro="" textlink="">
      <xdr:nvSpPr>
        <xdr:cNvPr id="411" name="n_2mainValue【保健センター・保健所】&#10;一人当たり面積">
          <a:extLst>
            <a:ext uri="{FF2B5EF4-FFF2-40B4-BE49-F238E27FC236}">
              <a16:creationId xmlns:a16="http://schemas.microsoft.com/office/drawing/2014/main" id="{F41E2534-CB2B-4B5C-8775-A8ED14F7ADD5}"/>
            </a:ext>
          </a:extLst>
        </xdr:cNvPr>
        <xdr:cNvSpPr txBox="1"/>
      </xdr:nvSpPr>
      <xdr:spPr>
        <a:xfrm>
          <a:off x="20199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151909</xdr:rowOff>
    </xdr:from>
    <xdr:ext cx="469744" cy="259045"/>
    <xdr:sp macro="" textlink="">
      <xdr:nvSpPr>
        <xdr:cNvPr id="412" name="n_3mainValue【保健センター・保健所】&#10;一人当たり面積">
          <a:extLst>
            <a:ext uri="{FF2B5EF4-FFF2-40B4-BE49-F238E27FC236}">
              <a16:creationId xmlns:a16="http://schemas.microsoft.com/office/drawing/2014/main" id="{B100B446-4167-4155-96D0-00C5E3B7A5CF}"/>
            </a:ext>
          </a:extLst>
        </xdr:cNvPr>
        <xdr:cNvSpPr txBox="1"/>
      </xdr:nvSpPr>
      <xdr:spPr>
        <a:xfrm>
          <a:off x="19310427" y="94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170197</xdr:rowOff>
    </xdr:from>
    <xdr:ext cx="469744" cy="259045"/>
    <xdr:sp macro="" textlink="">
      <xdr:nvSpPr>
        <xdr:cNvPr id="413" name="n_4mainValue【保健センター・保健所】&#10;一人当たり面積">
          <a:extLst>
            <a:ext uri="{FF2B5EF4-FFF2-40B4-BE49-F238E27FC236}">
              <a16:creationId xmlns:a16="http://schemas.microsoft.com/office/drawing/2014/main" id="{273EB2B8-3C68-4AAA-BD60-78021D8CC46A}"/>
            </a:ext>
          </a:extLst>
        </xdr:cNvPr>
        <xdr:cNvSpPr txBox="1"/>
      </xdr:nvSpPr>
      <xdr:spPr>
        <a:xfrm>
          <a:off x="18421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B7741AD5-4AEA-45B3-96C8-268DA9DAD6F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6306EBBE-9D41-4AF1-B92D-1148723CD81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4D8DC011-C516-4753-B4B0-4268A8AB67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3BB737C7-D74F-408B-A998-8D86647E803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AFBD4471-EAA3-4589-92A2-45E9ABDD33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F1B45AB2-1780-489A-8BEC-91AA27CDAD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81D218F6-D731-468E-AEF5-B68501228A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10E6505E-E8D4-4AF3-B3D3-C37C73EEA0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068E05E1-561B-4570-9FA2-1DF6D6FAB5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C55559EE-FB11-4F54-8B47-0A497949BF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4" name="テキスト ボックス 423">
          <a:extLst>
            <a:ext uri="{FF2B5EF4-FFF2-40B4-BE49-F238E27FC236}">
              <a16:creationId xmlns:a16="http://schemas.microsoft.com/office/drawing/2014/main" id="{751D21EB-0987-4A60-9CD9-8EEBCC3826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a:extLst>
            <a:ext uri="{FF2B5EF4-FFF2-40B4-BE49-F238E27FC236}">
              <a16:creationId xmlns:a16="http://schemas.microsoft.com/office/drawing/2014/main" id="{2975A512-592D-47B7-A95D-4E8F7E773D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26" name="テキスト ボックス 425">
          <a:extLst>
            <a:ext uri="{FF2B5EF4-FFF2-40B4-BE49-F238E27FC236}">
              <a16:creationId xmlns:a16="http://schemas.microsoft.com/office/drawing/2014/main" id="{D96700EE-3973-4ECE-B0B6-65E3EA126F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a:extLst>
            <a:ext uri="{FF2B5EF4-FFF2-40B4-BE49-F238E27FC236}">
              <a16:creationId xmlns:a16="http://schemas.microsoft.com/office/drawing/2014/main" id="{1CA9ED3F-473C-4B8E-A592-E5E1C31E68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a:extLst>
            <a:ext uri="{FF2B5EF4-FFF2-40B4-BE49-F238E27FC236}">
              <a16:creationId xmlns:a16="http://schemas.microsoft.com/office/drawing/2014/main" id="{B929457B-2EE5-43F5-A3B0-A020797406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a:extLst>
            <a:ext uri="{FF2B5EF4-FFF2-40B4-BE49-F238E27FC236}">
              <a16:creationId xmlns:a16="http://schemas.microsoft.com/office/drawing/2014/main" id="{9DD7E31C-007E-4A1A-9FBB-5D0DC998130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a:extLst>
            <a:ext uri="{FF2B5EF4-FFF2-40B4-BE49-F238E27FC236}">
              <a16:creationId xmlns:a16="http://schemas.microsoft.com/office/drawing/2014/main" id="{F1B06035-7E52-4D28-8D6E-84FAF3BBC3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a:extLst>
            <a:ext uri="{FF2B5EF4-FFF2-40B4-BE49-F238E27FC236}">
              <a16:creationId xmlns:a16="http://schemas.microsoft.com/office/drawing/2014/main" id="{E83E89F7-F677-46AF-AF9A-9BC8661CCCD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a:extLst>
            <a:ext uri="{FF2B5EF4-FFF2-40B4-BE49-F238E27FC236}">
              <a16:creationId xmlns:a16="http://schemas.microsoft.com/office/drawing/2014/main" id="{13BF5253-0558-4135-ABE3-A708FAC9B90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a:extLst>
            <a:ext uri="{FF2B5EF4-FFF2-40B4-BE49-F238E27FC236}">
              <a16:creationId xmlns:a16="http://schemas.microsoft.com/office/drawing/2014/main" id="{113010A2-18C2-443A-8147-75C3097B3C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a:extLst>
            <a:ext uri="{FF2B5EF4-FFF2-40B4-BE49-F238E27FC236}">
              <a16:creationId xmlns:a16="http://schemas.microsoft.com/office/drawing/2014/main" id="{EEAEA4D1-D0B8-4E1C-914B-5736628AEE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a:extLst>
            <a:ext uri="{FF2B5EF4-FFF2-40B4-BE49-F238E27FC236}">
              <a16:creationId xmlns:a16="http://schemas.microsoft.com/office/drawing/2014/main" id="{05C06B3B-B7BB-4F16-BCCB-1A8EE141F4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36" name="テキスト ボックス 435">
          <a:extLst>
            <a:ext uri="{FF2B5EF4-FFF2-40B4-BE49-F238E27FC236}">
              <a16:creationId xmlns:a16="http://schemas.microsoft.com/office/drawing/2014/main" id="{8044F7A4-FC6D-4755-992B-CE677B8B77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a:extLst>
            <a:ext uri="{FF2B5EF4-FFF2-40B4-BE49-F238E27FC236}">
              <a16:creationId xmlns:a16="http://schemas.microsoft.com/office/drawing/2014/main" id="{65A41E71-0AA7-447D-A3FF-B60B981930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58080A87-322D-46EC-9D3B-4F33D871000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39" name="直線コネクタ 438">
          <a:extLst>
            <a:ext uri="{FF2B5EF4-FFF2-40B4-BE49-F238E27FC236}">
              <a16:creationId xmlns:a16="http://schemas.microsoft.com/office/drawing/2014/main" id="{BDEA366E-1EAC-4346-B856-8E6CE7086C9F}"/>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0" name="【消防施設】&#10;有形固定資産減価償却率最小値テキスト">
          <a:extLst>
            <a:ext uri="{FF2B5EF4-FFF2-40B4-BE49-F238E27FC236}">
              <a16:creationId xmlns:a16="http://schemas.microsoft.com/office/drawing/2014/main" id="{52D2FD8F-1BA6-4092-877F-97BB2F9639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1" name="直線コネクタ 440">
          <a:extLst>
            <a:ext uri="{FF2B5EF4-FFF2-40B4-BE49-F238E27FC236}">
              <a16:creationId xmlns:a16="http://schemas.microsoft.com/office/drawing/2014/main" id="{D0965779-7AAC-4D3B-8A52-EB8050253F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2C63D962-D52F-460B-A661-4BC0CB138252}"/>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3" name="直線コネクタ 442">
          <a:extLst>
            <a:ext uri="{FF2B5EF4-FFF2-40B4-BE49-F238E27FC236}">
              <a16:creationId xmlns:a16="http://schemas.microsoft.com/office/drawing/2014/main" id="{1B4F586E-0E10-468C-A614-F3EEA257AFE4}"/>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DE135E3C-04D6-40B7-B01D-6EFCB3C0C5A2}"/>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45" name="フローチャート: 判断 444">
          <a:extLst>
            <a:ext uri="{FF2B5EF4-FFF2-40B4-BE49-F238E27FC236}">
              <a16:creationId xmlns:a16="http://schemas.microsoft.com/office/drawing/2014/main" id="{1DD93715-4DEE-4F0F-83A0-3D6D177EDC73}"/>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46" name="フローチャート: 判断 445">
          <a:extLst>
            <a:ext uri="{FF2B5EF4-FFF2-40B4-BE49-F238E27FC236}">
              <a16:creationId xmlns:a16="http://schemas.microsoft.com/office/drawing/2014/main" id="{D1F2D340-0394-43E7-8830-491333A62397}"/>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47" name="フローチャート: 判断 446">
          <a:extLst>
            <a:ext uri="{FF2B5EF4-FFF2-40B4-BE49-F238E27FC236}">
              <a16:creationId xmlns:a16="http://schemas.microsoft.com/office/drawing/2014/main" id="{661F3D40-3B0E-471A-BEC9-380DF9BC7174}"/>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48" name="フローチャート: 判断 447">
          <a:extLst>
            <a:ext uri="{FF2B5EF4-FFF2-40B4-BE49-F238E27FC236}">
              <a16:creationId xmlns:a16="http://schemas.microsoft.com/office/drawing/2014/main" id="{337B9CA2-D299-4CC7-A361-C25B2E94B5B6}"/>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49" name="フローチャート: 判断 448">
          <a:extLst>
            <a:ext uri="{FF2B5EF4-FFF2-40B4-BE49-F238E27FC236}">
              <a16:creationId xmlns:a16="http://schemas.microsoft.com/office/drawing/2014/main" id="{DF4934AB-B2D4-488B-BF60-C4E1276F4F69}"/>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F9759547-C73E-437F-A276-AF6F29F69D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60DCC3C3-AD31-430B-9722-C107DFCBD0E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BA7A21AB-960B-4562-8DD0-022D4BDF48D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C03A65F4-023C-4436-9234-7703C0A388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1C7A87A3-3486-480E-914C-2BDC81A2E4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104866</xdr:rowOff>
    </xdr:from>
    <xdr:to>
      <xdr:col>85</xdr:col>
      <xdr:colOff>177800</xdr:colOff>
      <xdr:row>87</xdr:row>
      <xdr:rowOff>35016</xdr:rowOff>
    </xdr:to>
    <xdr:sp macro="" textlink="">
      <xdr:nvSpPr>
        <xdr:cNvPr id="455" name="楕円 454">
          <a:extLst>
            <a:ext uri="{FF2B5EF4-FFF2-40B4-BE49-F238E27FC236}">
              <a16:creationId xmlns:a16="http://schemas.microsoft.com/office/drawing/2014/main" id="{D76021A4-4333-4216-B230-936503C8F0E7}"/>
            </a:ext>
          </a:extLst>
        </xdr:cNvPr>
        <xdr:cNvSpPr/>
      </xdr:nvSpPr>
      <xdr:spPr>
        <a:xfrm>
          <a:off x="162687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19793</xdr:rowOff>
    </xdr:from>
    <xdr:ext cx="405111" cy="259045"/>
    <xdr:sp macro="" textlink="">
      <xdr:nvSpPr>
        <xdr:cNvPr id="456" name="【消防施設】&#10;有形固定資産減価償却率該当値テキスト">
          <a:extLst>
            <a:ext uri="{FF2B5EF4-FFF2-40B4-BE49-F238E27FC236}">
              <a16:creationId xmlns:a16="http://schemas.microsoft.com/office/drawing/2014/main" id="{1250A9E9-E3D6-4F02-BBA8-421B5002B105}"/>
            </a:ext>
          </a:extLst>
        </xdr:cNvPr>
        <xdr:cNvSpPr txBox="1"/>
      </xdr:nvSpPr>
      <xdr:spPr>
        <a:xfrm>
          <a:off x="16357600" y="1476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103232</xdr:rowOff>
    </xdr:from>
    <xdr:to>
      <xdr:col>81</xdr:col>
      <xdr:colOff>101600</xdr:colOff>
      <xdr:row>87</xdr:row>
      <xdr:rowOff>33382</xdr:rowOff>
    </xdr:to>
    <xdr:sp macro="" textlink="">
      <xdr:nvSpPr>
        <xdr:cNvPr id="457" name="楕円 456">
          <a:extLst>
            <a:ext uri="{FF2B5EF4-FFF2-40B4-BE49-F238E27FC236}">
              <a16:creationId xmlns:a16="http://schemas.microsoft.com/office/drawing/2014/main" id="{B36D460C-D80F-4924-B34C-60B2ED32C8F6}"/>
            </a:ext>
          </a:extLst>
        </xdr:cNvPr>
        <xdr:cNvSpPr/>
      </xdr:nvSpPr>
      <xdr:spPr>
        <a:xfrm>
          <a:off x="15430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154032</xdr:rowOff>
    </xdr:from>
    <xdr:to>
      <xdr:col>85</xdr:col>
      <xdr:colOff>127000</xdr:colOff>
      <xdr:row>86</xdr:row>
      <xdr:rowOff>155666</xdr:rowOff>
    </xdr:to>
    <xdr:cxnSp macro="">
      <xdr:nvCxnSpPr>
        <xdr:cNvPr id="458" name="直線コネクタ 457">
          <a:extLst>
            <a:ext uri="{FF2B5EF4-FFF2-40B4-BE49-F238E27FC236}">
              <a16:creationId xmlns:a16="http://schemas.microsoft.com/office/drawing/2014/main" id="{BD2BA38D-6EEC-4A41-B0EF-AD8867D76DC0}"/>
            </a:ext>
          </a:extLst>
        </xdr:cNvPr>
        <xdr:cNvCxnSpPr/>
      </xdr:nvCxnSpPr>
      <xdr:spPr>
        <a:xfrm>
          <a:off x="15481300" y="148987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103232</xdr:rowOff>
    </xdr:from>
    <xdr:to>
      <xdr:col>76</xdr:col>
      <xdr:colOff>165100</xdr:colOff>
      <xdr:row>87</xdr:row>
      <xdr:rowOff>33382</xdr:rowOff>
    </xdr:to>
    <xdr:sp macro="" textlink="">
      <xdr:nvSpPr>
        <xdr:cNvPr id="459" name="楕円 458">
          <a:extLst>
            <a:ext uri="{FF2B5EF4-FFF2-40B4-BE49-F238E27FC236}">
              <a16:creationId xmlns:a16="http://schemas.microsoft.com/office/drawing/2014/main" id="{039F8B49-EB6E-4D8D-827A-D9493845142C}"/>
            </a:ext>
          </a:extLst>
        </xdr:cNvPr>
        <xdr:cNvSpPr/>
      </xdr:nvSpPr>
      <xdr:spPr>
        <a:xfrm>
          <a:off x="14541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154032</xdr:rowOff>
    </xdr:from>
    <xdr:to>
      <xdr:col>81</xdr:col>
      <xdr:colOff>50800</xdr:colOff>
      <xdr:row>86</xdr:row>
      <xdr:rowOff>154032</xdr:rowOff>
    </xdr:to>
    <xdr:cxnSp macro="">
      <xdr:nvCxnSpPr>
        <xdr:cNvPr id="460" name="直線コネクタ 459">
          <a:extLst>
            <a:ext uri="{FF2B5EF4-FFF2-40B4-BE49-F238E27FC236}">
              <a16:creationId xmlns:a16="http://schemas.microsoft.com/office/drawing/2014/main" id="{8B22495E-3066-4E62-909C-603980D08732}"/>
            </a:ext>
          </a:extLst>
        </xdr:cNvPr>
        <xdr:cNvCxnSpPr/>
      </xdr:nvCxnSpPr>
      <xdr:spPr>
        <a:xfrm>
          <a:off x="14592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111398</xdr:rowOff>
    </xdr:from>
    <xdr:to>
      <xdr:col>72</xdr:col>
      <xdr:colOff>38100</xdr:colOff>
      <xdr:row>87</xdr:row>
      <xdr:rowOff>41548</xdr:rowOff>
    </xdr:to>
    <xdr:sp macro="" textlink="">
      <xdr:nvSpPr>
        <xdr:cNvPr id="461" name="楕円 460">
          <a:extLst>
            <a:ext uri="{FF2B5EF4-FFF2-40B4-BE49-F238E27FC236}">
              <a16:creationId xmlns:a16="http://schemas.microsoft.com/office/drawing/2014/main" id="{8DAB3946-E18A-437B-BA48-EB373697B538}"/>
            </a:ext>
          </a:extLst>
        </xdr:cNvPr>
        <xdr:cNvSpPr/>
      </xdr:nvSpPr>
      <xdr:spPr>
        <a:xfrm>
          <a:off x="13652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154032</xdr:rowOff>
    </xdr:from>
    <xdr:to>
      <xdr:col>76</xdr:col>
      <xdr:colOff>114300</xdr:colOff>
      <xdr:row>86</xdr:row>
      <xdr:rowOff>162198</xdr:rowOff>
    </xdr:to>
    <xdr:cxnSp macro="">
      <xdr:nvCxnSpPr>
        <xdr:cNvPr id="462" name="直線コネクタ 461">
          <a:extLst>
            <a:ext uri="{FF2B5EF4-FFF2-40B4-BE49-F238E27FC236}">
              <a16:creationId xmlns:a16="http://schemas.microsoft.com/office/drawing/2014/main" id="{C7F4548D-67A6-48F7-8F61-A917C6850CEE}"/>
            </a:ext>
          </a:extLst>
        </xdr:cNvPr>
        <xdr:cNvCxnSpPr/>
      </xdr:nvCxnSpPr>
      <xdr:spPr>
        <a:xfrm flipV="1">
          <a:off x="13703300" y="1489873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104866</xdr:rowOff>
    </xdr:from>
    <xdr:to>
      <xdr:col>67</xdr:col>
      <xdr:colOff>101600</xdr:colOff>
      <xdr:row>87</xdr:row>
      <xdr:rowOff>35016</xdr:rowOff>
    </xdr:to>
    <xdr:sp macro="" textlink="">
      <xdr:nvSpPr>
        <xdr:cNvPr id="463" name="楕円 462">
          <a:extLst>
            <a:ext uri="{FF2B5EF4-FFF2-40B4-BE49-F238E27FC236}">
              <a16:creationId xmlns:a16="http://schemas.microsoft.com/office/drawing/2014/main" id="{95423BAC-C438-40A5-B03F-06836F59F18F}"/>
            </a:ext>
          </a:extLst>
        </xdr:cNvPr>
        <xdr:cNvSpPr/>
      </xdr:nvSpPr>
      <xdr:spPr>
        <a:xfrm>
          <a:off x="12763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155666</xdr:rowOff>
    </xdr:from>
    <xdr:to>
      <xdr:col>71</xdr:col>
      <xdr:colOff>177800</xdr:colOff>
      <xdr:row>86</xdr:row>
      <xdr:rowOff>162198</xdr:rowOff>
    </xdr:to>
    <xdr:cxnSp macro="">
      <xdr:nvCxnSpPr>
        <xdr:cNvPr id="464" name="直線コネクタ 463">
          <a:extLst>
            <a:ext uri="{FF2B5EF4-FFF2-40B4-BE49-F238E27FC236}">
              <a16:creationId xmlns:a16="http://schemas.microsoft.com/office/drawing/2014/main" id="{17440712-961B-4883-9CB4-20448E09EDFC}"/>
            </a:ext>
          </a:extLst>
        </xdr:cNvPr>
        <xdr:cNvCxnSpPr/>
      </xdr:nvCxnSpPr>
      <xdr:spPr>
        <a:xfrm>
          <a:off x="12814300" y="149003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465" name="n_1aveValue【消防施設】&#10;有形固定資産減価償却率">
          <a:extLst>
            <a:ext uri="{FF2B5EF4-FFF2-40B4-BE49-F238E27FC236}">
              <a16:creationId xmlns:a16="http://schemas.microsoft.com/office/drawing/2014/main" id="{6E0AA1E2-6220-4925-B515-421A76A67196}"/>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466" name="n_2aveValue【消防施設】&#10;有形固定資産減価償却率">
          <a:extLst>
            <a:ext uri="{FF2B5EF4-FFF2-40B4-BE49-F238E27FC236}">
              <a16:creationId xmlns:a16="http://schemas.microsoft.com/office/drawing/2014/main" id="{EBB6A22C-CD8E-4F4D-B716-87A58207998A}"/>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467" name="n_3aveValue【消防施設】&#10;有形固定資産減価償却率">
          <a:extLst>
            <a:ext uri="{FF2B5EF4-FFF2-40B4-BE49-F238E27FC236}">
              <a16:creationId xmlns:a16="http://schemas.microsoft.com/office/drawing/2014/main" id="{522473C5-9002-4A74-8D0B-2909A1FB5B34}"/>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468" name="n_4aveValue【消防施設】&#10;有形固定資産減価償却率">
          <a:extLst>
            <a:ext uri="{FF2B5EF4-FFF2-40B4-BE49-F238E27FC236}">
              <a16:creationId xmlns:a16="http://schemas.microsoft.com/office/drawing/2014/main" id="{C6D4F2AB-C9BC-4A14-9600-11F47745CA7D}"/>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24509</xdr:rowOff>
    </xdr:from>
    <xdr:ext cx="405111" cy="259045"/>
    <xdr:sp macro="" textlink="">
      <xdr:nvSpPr>
        <xdr:cNvPr id="469" name="n_1mainValue【消防施設】&#10;有形固定資産減価償却率">
          <a:extLst>
            <a:ext uri="{FF2B5EF4-FFF2-40B4-BE49-F238E27FC236}">
              <a16:creationId xmlns:a16="http://schemas.microsoft.com/office/drawing/2014/main" id="{A9E294F0-77D2-4C97-9C49-59EB7722BD55}"/>
            </a:ext>
          </a:extLst>
        </xdr:cNvPr>
        <xdr:cNvSpPr txBox="1"/>
      </xdr:nvSpPr>
      <xdr:spPr>
        <a:xfrm>
          <a:off x="152660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24509</xdr:rowOff>
    </xdr:from>
    <xdr:ext cx="405111" cy="259045"/>
    <xdr:sp macro="" textlink="">
      <xdr:nvSpPr>
        <xdr:cNvPr id="470" name="n_2mainValue【消防施設】&#10;有形固定資産減価償却率">
          <a:extLst>
            <a:ext uri="{FF2B5EF4-FFF2-40B4-BE49-F238E27FC236}">
              <a16:creationId xmlns:a16="http://schemas.microsoft.com/office/drawing/2014/main" id="{2E14F76A-5719-4D36-A13E-B8D1F9B67C7F}"/>
            </a:ext>
          </a:extLst>
        </xdr:cNvPr>
        <xdr:cNvSpPr txBox="1"/>
      </xdr:nvSpPr>
      <xdr:spPr>
        <a:xfrm>
          <a:off x="14389744" y="1494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32675</xdr:rowOff>
    </xdr:from>
    <xdr:ext cx="405111" cy="259045"/>
    <xdr:sp macro="" textlink="">
      <xdr:nvSpPr>
        <xdr:cNvPr id="471" name="n_3mainValue【消防施設】&#10;有形固定資産減価償却率">
          <a:extLst>
            <a:ext uri="{FF2B5EF4-FFF2-40B4-BE49-F238E27FC236}">
              <a16:creationId xmlns:a16="http://schemas.microsoft.com/office/drawing/2014/main" id="{B5FFA48D-43C1-43D6-BCD2-E18018528E9F}"/>
            </a:ext>
          </a:extLst>
        </xdr:cNvPr>
        <xdr:cNvSpPr txBox="1"/>
      </xdr:nvSpPr>
      <xdr:spPr>
        <a:xfrm>
          <a:off x="13500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26143</xdr:rowOff>
    </xdr:from>
    <xdr:ext cx="405111" cy="259045"/>
    <xdr:sp macro="" textlink="">
      <xdr:nvSpPr>
        <xdr:cNvPr id="472" name="n_4mainValue【消防施設】&#10;有形固定資産減価償却率">
          <a:extLst>
            <a:ext uri="{FF2B5EF4-FFF2-40B4-BE49-F238E27FC236}">
              <a16:creationId xmlns:a16="http://schemas.microsoft.com/office/drawing/2014/main" id="{EDCE152E-8006-49DD-861C-7D999604F0D3}"/>
            </a:ext>
          </a:extLst>
        </xdr:cNvPr>
        <xdr:cNvSpPr txBox="1"/>
      </xdr:nvSpPr>
      <xdr:spPr>
        <a:xfrm>
          <a:off x="12611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3" name="正方形/長方形 472">
          <a:extLst>
            <a:ext uri="{FF2B5EF4-FFF2-40B4-BE49-F238E27FC236}">
              <a16:creationId xmlns:a16="http://schemas.microsoft.com/office/drawing/2014/main" id="{C6A1AAA0-2D2E-4E3E-9AD8-3CBD5053A4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4" name="正方形/長方形 473">
          <a:extLst>
            <a:ext uri="{FF2B5EF4-FFF2-40B4-BE49-F238E27FC236}">
              <a16:creationId xmlns:a16="http://schemas.microsoft.com/office/drawing/2014/main" id="{56C5847B-F311-4981-8148-81C46321C2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5" name="正方形/長方形 474">
          <a:extLst>
            <a:ext uri="{FF2B5EF4-FFF2-40B4-BE49-F238E27FC236}">
              <a16:creationId xmlns:a16="http://schemas.microsoft.com/office/drawing/2014/main" id="{FCC9BF24-CB95-4687-9AB8-5CE806B1DC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6" name="正方形/長方形 475">
          <a:extLst>
            <a:ext uri="{FF2B5EF4-FFF2-40B4-BE49-F238E27FC236}">
              <a16:creationId xmlns:a16="http://schemas.microsoft.com/office/drawing/2014/main" id="{D048162C-ACED-45E0-A4E4-788665488E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7" name="正方形/長方形 476">
          <a:extLst>
            <a:ext uri="{FF2B5EF4-FFF2-40B4-BE49-F238E27FC236}">
              <a16:creationId xmlns:a16="http://schemas.microsoft.com/office/drawing/2014/main" id="{A866809C-CDFE-4C4F-BC9D-E4F34F2D97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8" name="正方形/長方形 477">
          <a:extLst>
            <a:ext uri="{FF2B5EF4-FFF2-40B4-BE49-F238E27FC236}">
              <a16:creationId xmlns:a16="http://schemas.microsoft.com/office/drawing/2014/main" id="{FA63F200-8CCE-448A-92C4-95B160B800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9" name="正方形/長方形 478">
          <a:extLst>
            <a:ext uri="{FF2B5EF4-FFF2-40B4-BE49-F238E27FC236}">
              <a16:creationId xmlns:a16="http://schemas.microsoft.com/office/drawing/2014/main" id="{D8A149DA-0865-44D8-AEDC-5236034E6E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0" name="正方形/長方形 479">
          <a:extLst>
            <a:ext uri="{FF2B5EF4-FFF2-40B4-BE49-F238E27FC236}">
              <a16:creationId xmlns:a16="http://schemas.microsoft.com/office/drawing/2014/main" id="{201212BE-CDCD-4C75-A362-8A123A880A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1" name="テキスト ボックス 480">
          <a:extLst>
            <a:ext uri="{FF2B5EF4-FFF2-40B4-BE49-F238E27FC236}">
              <a16:creationId xmlns:a16="http://schemas.microsoft.com/office/drawing/2014/main" id="{742EC1A9-C336-4D8E-8E83-59F9FEACCDB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2" name="直線コネクタ 481">
          <a:extLst>
            <a:ext uri="{FF2B5EF4-FFF2-40B4-BE49-F238E27FC236}">
              <a16:creationId xmlns:a16="http://schemas.microsoft.com/office/drawing/2014/main" id="{50ABBCF7-AF41-41A1-B107-00704AC724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3" name="直線コネクタ 482">
          <a:extLst>
            <a:ext uri="{FF2B5EF4-FFF2-40B4-BE49-F238E27FC236}">
              <a16:creationId xmlns:a16="http://schemas.microsoft.com/office/drawing/2014/main" id="{54FD97D0-0034-46B1-BC3C-AD291783B26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4" name="テキスト ボックス 483">
          <a:extLst>
            <a:ext uri="{FF2B5EF4-FFF2-40B4-BE49-F238E27FC236}">
              <a16:creationId xmlns:a16="http://schemas.microsoft.com/office/drawing/2014/main" id="{F9631F27-EE8D-4246-A3A2-3ED501A097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5" name="直線コネクタ 484">
          <a:extLst>
            <a:ext uri="{FF2B5EF4-FFF2-40B4-BE49-F238E27FC236}">
              <a16:creationId xmlns:a16="http://schemas.microsoft.com/office/drawing/2014/main" id="{EDD493F3-2997-44DF-BCF9-EB630269C83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6" name="テキスト ボックス 485">
          <a:extLst>
            <a:ext uri="{FF2B5EF4-FFF2-40B4-BE49-F238E27FC236}">
              <a16:creationId xmlns:a16="http://schemas.microsoft.com/office/drawing/2014/main" id="{A2228385-CB59-457F-8C9F-BFD03556DCB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7" name="直線コネクタ 486">
          <a:extLst>
            <a:ext uri="{FF2B5EF4-FFF2-40B4-BE49-F238E27FC236}">
              <a16:creationId xmlns:a16="http://schemas.microsoft.com/office/drawing/2014/main" id="{6C4C8529-116D-4A10-8152-D37E6160CE7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8" name="テキスト ボックス 487">
          <a:extLst>
            <a:ext uri="{FF2B5EF4-FFF2-40B4-BE49-F238E27FC236}">
              <a16:creationId xmlns:a16="http://schemas.microsoft.com/office/drawing/2014/main" id="{FF947EFD-086F-4211-A1C1-A285D2D3F22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9" name="直線コネクタ 488">
          <a:extLst>
            <a:ext uri="{FF2B5EF4-FFF2-40B4-BE49-F238E27FC236}">
              <a16:creationId xmlns:a16="http://schemas.microsoft.com/office/drawing/2014/main" id="{636247FF-0C13-4513-A973-11A3CE960A1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0" name="テキスト ボックス 489">
          <a:extLst>
            <a:ext uri="{FF2B5EF4-FFF2-40B4-BE49-F238E27FC236}">
              <a16:creationId xmlns:a16="http://schemas.microsoft.com/office/drawing/2014/main" id="{65F879B1-7C66-446A-8491-CFB875F274B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1" name="直線コネクタ 490">
          <a:extLst>
            <a:ext uri="{FF2B5EF4-FFF2-40B4-BE49-F238E27FC236}">
              <a16:creationId xmlns:a16="http://schemas.microsoft.com/office/drawing/2014/main" id="{AD8ECB4A-5769-4101-BA3C-F834C42EF12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2" name="テキスト ボックス 491">
          <a:extLst>
            <a:ext uri="{FF2B5EF4-FFF2-40B4-BE49-F238E27FC236}">
              <a16:creationId xmlns:a16="http://schemas.microsoft.com/office/drawing/2014/main" id="{0702F031-AF77-4041-8CAC-B3FB1020F73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3" name="直線コネクタ 492">
          <a:extLst>
            <a:ext uri="{FF2B5EF4-FFF2-40B4-BE49-F238E27FC236}">
              <a16:creationId xmlns:a16="http://schemas.microsoft.com/office/drawing/2014/main" id="{EDF568B0-BA62-4FE2-B083-F247A257269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4" name="テキスト ボックス 493">
          <a:extLst>
            <a:ext uri="{FF2B5EF4-FFF2-40B4-BE49-F238E27FC236}">
              <a16:creationId xmlns:a16="http://schemas.microsoft.com/office/drawing/2014/main" id="{B790001A-6519-4929-AA75-176B728E54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a:extLst>
            <a:ext uri="{FF2B5EF4-FFF2-40B4-BE49-F238E27FC236}">
              <a16:creationId xmlns:a16="http://schemas.microsoft.com/office/drawing/2014/main" id="{F87509FD-5C5D-4AA9-9D55-1EE1350C8D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a:extLst>
            <a:ext uri="{FF2B5EF4-FFF2-40B4-BE49-F238E27FC236}">
              <a16:creationId xmlns:a16="http://schemas.microsoft.com/office/drawing/2014/main" id="{9B96467D-EC6B-460D-98CB-FAC0A470938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a:extLst>
            <a:ext uri="{FF2B5EF4-FFF2-40B4-BE49-F238E27FC236}">
              <a16:creationId xmlns:a16="http://schemas.microsoft.com/office/drawing/2014/main" id="{54A60BF7-88B2-48CD-8389-21D8622967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498" name="直線コネクタ 497">
          <a:extLst>
            <a:ext uri="{FF2B5EF4-FFF2-40B4-BE49-F238E27FC236}">
              <a16:creationId xmlns:a16="http://schemas.microsoft.com/office/drawing/2014/main" id="{EB69579B-34EC-4BBD-9E8A-300033260942}"/>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99" name="【消防施設】&#10;一人当たり面積最小値テキスト">
          <a:extLst>
            <a:ext uri="{FF2B5EF4-FFF2-40B4-BE49-F238E27FC236}">
              <a16:creationId xmlns:a16="http://schemas.microsoft.com/office/drawing/2014/main" id="{BAB1295D-5FAF-44C1-852B-E1FD142CF3F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0" name="直線コネクタ 499">
          <a:extLst>
            <a:ext uri="{FF2B5EF4-FFF2-40B4-BE49-F238E27FC236}">
              <a16:creationId xmlns:a16="http://schemas.microsoft.com/office/drawing/2014/main" id="{47F9292D-D843-411E-AC38-A090960A200E}"/>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1" name="【消防施設】&#10;一人当たり面積最大値テキスト">
          <a:extLst>
            <a:ext uri="{FF2B5EF4-FFF2-40B4-BE49-F238E27FC236}">
              <a16:creationId xmlns:a16="http://schemas.microsoft.com/office/drawing/2014/main" id="{774C273A-7F38-458D-B918-F6660D8A3C6A}"/>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2" name="直線コネクタ 501">
          <a:extLst>
            <a:ext uri="{FF2B5EF4-FFF2-40B4-BE49-F238E27FC236}">
              <a16:creationId xmlns:a16="http://schemas.microsoft.com/office/drawing/2014/main" id="{787195FA-853B-4F8C-8704-E3691FBD15DE}"/>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503" name="【消防施設】&#10;一人当たり面積平均値テキスト">
          <a:extLst>
            <a:ext uri="{FF2B5EF4-FFF2-40B4-BE49-F238E27FC236}">
              <a16:creationId xmlns:a16="http://schemas.microsoft.com/office/drawing/2014/main" id="{61565B0A-8E69-4340-9CB6-100E20CAD3F6}"/>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4" name="フローチャート: 判断 503">
          <a:extLst>
            <a:ext uri="{FF2B5EF4-FFF2-40B4-BE49-F238E27FC236}">
              <a16:creationId xmlns:a16="http://schemas.microsoft.com/office/drawing/2014/main" id="{0DCF4F72-9A51-4E16-B331-A219024A7AF2}"/>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5" name="フローチャート: 判断 504">
          <a:extLst>
            <a:ext uri="{FF2B5EF4-FFF2-40B4-BE49-F238E27FC236}">
              <a16:creationId xmlns:a16="http://schemas.microsoft.com/office/drawing/2014/main" id="{C9A6393E-1350-4EDC-BB23-7891BC1E3841}"/>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06" name="フローチャート: 判断 505">
          <a:extLst>
            <a:ext uri="{FF2B5EF4-FFF2-40B4-BE49-F238E27FC236}">
              <a16:creationId xmlns:a16="http://schemas.microsoft.com/office/drawing/2014/main" id="{EDC1FCC3-5738-4EC9-B8EC-5F726E2C2C1D}"/>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07" name="フローチャート: 判断 506">
          <a:extLst>
            <a:ext uri="{FF2B5EF4-FFF2-40B4-BE49-F238E27FC236}">
              <a16:creationId xmlns:a16="http://schemas.microsoft.com/office/drawing/2014/main" id="{C5A9CE8A-D86F-46D5-9575-195ADF2C60EC}"/>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08" name="フローチャート: 判断 507">
          <a:extLst>
            <a:ext uri="{FF2B5EF4-FFF2-40B4-BE49-F238E27FC236}">
              <a16:creationId xmlns:a16="http://schemas.microsoft.com/office/drawing/2014/main" id="{F44F3199-3DF4-4704-B363-756C198BDD44}"/>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E4C8F996-DB8B-47ED-8973-638A455BF1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DD2C1CC1-2759-4D29-A51B-B9ABEF936E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BE9E204A-CBEF-42C4-94E8-19EDC14B4CC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2663CB6D-6022-42A1-AA7F-F2E1A10391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6BE8FE6D-B9F0-4D94-8277-DAC779FC3C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8527</xdr:rowOff>
    </xdr:from>
    <xdr:to>
      <xdr:col>116</xdr:col>
      <xdr:colOff>114300</xdr:colOff>
      <xdr:row>85</xdr:row>
      <xdr:rowOff>110127</xdr:rowOff>
    </xdr:to>
    <xdr:sp macro="" textlink="">
      <xdr:nvSpPr>
        <xdr:cNvPr id="514" name="楕円 513">
          <a:extLst>
            <a:ext uri="{FF2B5EF4-FFF2-40B4-BE49-F238E27FC236}">
              <a16:creationId xmlns:a16="http://schemas.microsoft.com/office/drawing/2014/main" id="{1FD15390-6B66-4739-B2E0-580D22B87A39}"/>
            </a:ext>
          </a:extLst>
        </xdr:cNvPr>
        <xdr:cNvSpPr/>
      </xdr:nvSpPr>
      <xdr:spPr>
        <a:xfrm>
          <a:off x="221107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158404</xdr:rowOff>
    </xdr:from>
    <xdr:ext cx="469744" cy="259045"/>
    <xdr:sp macro="" textlink="">
      <xdr:nvSpPr>
        <xdr:cNvPr id="515" name="【消防施設】&#10;一人当たり面積該当値テキスト">
          <a:extLst>
            <a:ext uri="{FF2B5EF4-FFF2-40B4-BE49-F238E27FC236}">
              <a16:creationId xmlns:a16="http://schemas.microsoft.com/office/drawing/2014/main" id="{320F3AFF-52B5-41E7-893A-AE5E9E6A3420}"/>
            </a:ext>
          </a:extLst>
        </xdr:cNvPr>
        <xdr:cNvSpPr txBox="1"/>
      </xdr:nvSpPr>
      <xdr:spPr>
        <a:xfrm>
          <a:off x="221996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16" name="楕円 515">
          <a:extLst>
            <a:ext uri="{FF2B5EF4-FFF2-40B4-BE49-F238E27FC236}">
              <a16:creationId xmlns:a16="http://schemas.microsoft.com/office/drawing/2014/main" id="{1C6F65EA-03B2-44FC-B00E-C3BC9E88E202}"/>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59327</xdr:rowOff>
    </xdr:from>
    <xdr:to>
      <xdr:col>116</xdr:col>
      <xdr:colOff>63500</xdr:colOff>
      <xdr:row>85</xdr:row>
      <xdr:rowOff>62593</xdr:rowOff>
    </xdr:to>
    <xdr:cxnSp macro="">
      <xdr:nvCxnSpPr>
        <xdr:cNvPr id="517" name="直線コネクタ 516">
          <a:extLst>
            <a:ext uri="{FF2B5EF4-FFF2-40B4-BE49-F238E27FC236}">
              <a16:creationId xmlns:a16="http://schemas.microsoft.com/office/drawing/2014/main" id="{ED4AE86C-5CEC-4932-887C-6B00790C60A9}"/>
            </a:ext>
          </a:extLst>
        </xdr:cNvPr>
        <xdr:cNvCxnSpPr/>
      </xdr:nvCxnSpPr>
      <xdr:spPr>
        <a:xfrm flipV="1">
          <a:off x="21323300" y="146325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18324</xdr:rowOff>
    </xdr:from>
    <xdr:to>
      <xdr:col>107</xdr:col>
      <xdr:colOff>101600</xdr:colOff>
      <xdr:row>85</xdr:row>
      <xdr:rowOff>119924</xdr:rowOff>
    </xdr:to>
    <xdr:sp macro="" textlink="">
      <xdr:nvSpPr>
        <xdr:cNvPr id="518" name="楕円 517">
          <a:extLst>
            <a:ext uri="{FF2B5EF4-FFF2-40B4-BE49-F238E27FC236}">
              <a16:creationId xmlns:a16="http://schemas.microsoft.com/office/drawing/2014/main" id="{86BAA113-18AF-40A5-8F92-DE9DBBA83ECC}"/>
            </a:ext>
          </a:extLst>
        </xdr:cNvPr>
        <xdr:cNvSpPr/>
      </xdr:nvSpPr>
      <xdr:spPr>
        <a:xfrm>
          <a:off x="20383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69124</xdr:rowOff>
    </xdr:to>
    <xdr:cxnSp macro="">
      <xdr:nvCxnSpPr>
        <xdr:cNvPr id="519" name="直線コネクタ 518">
          <a:extLst>
            <a:ext uri="{FF2B5EF4-FFF2-40B4-BE49-F238E27FC236}">
              <a16:creationId xmlns:a16="http://schemas.microsoft.com/office/drawing/2014/main" id="{EA34DB50-BDB1-4334-878D-637D2A09D972}"/>
            </a:ext>
          </a:extLst>
        </xdr:cNvPr>
        <xdr:cNvCxnSpPr/>
      </xdr:nvCxnSpPr>
      <xdr:spPr>
        <a:xfrm flipV="1">
          <a:off x="20434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24856</xdr:rowOff>
    </xdr:from>
    <xdr:to>
      <xdr:col>102</xdr:col>
      <xdr:colOff>165100</xdr:colOff>
      <xdr:row>85</xdr:row>
      <xdr:rowOff>126456</xdr:rowOff>
    </xdr:to>
    <xdr:sp macro="" textlink="">
      <xdr:nvSpPr>
        <xdr:cNvPr id="520" name="楕円 519">
          <a:extLst>
            <a:ext uri="{FF2B5EF4-FFF2-40B4-BE49-F238E27FC236}">
              <a16:creationId xmlns:a16="http://schemas.microsoft.com/office/drawing/2014/main" id="{AF720D83-918E-4BFB-814E-D49B1506F90E}"/>
            </a:ext>
          </a:extLst>
        </xdr:cNvPr>
        <xdr:cNvSpPr/>
      </xdr:nvSpPr>
      <xdr:spPr>
        <a:xfrm>
          <a:off x="19494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69124</xdr:rowOff>
    </xdr:from>
    <xdr:to>
      <xdr:col>107</xdr:col>
      <xdr:colOff>50800</xdr:colOff>
      <xdr:row>85</xdr:row>
      <xdr:rowOff>75656</xdr:rowOff>
    </xdr:to>
    <xdr:cxnSp macro="">
      <xdr:nvCxnSpPr>
        <xdr:cNvPr id="521" name="直線コネクタ 520">
          <a:extLst>
            <a:ext uri="{FF2B5EF4-FFF2-40B4-BE49-F238E27FC236}">
              <a16:creationId xmlns:a16="http://schemas.microsoft.com/office/drawing/2014/main" id="{A6F1A07E-0AAE-4F3A-BB30-F72BFBD05794}"/>
            </a:ext>
          </a:extLst>
        </xdr:cNvPr>
        <xdr:cNvCxnSpPr/>
      </xdr:nvCxnSpPr>
      <xdr:spPr>
        <a:xfrm flipV="1">
          <a:off x="19545300" y="146423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522" name="楕円 521">
          <a:extLst>
            <a:ext uri="{FF2B5EF4-FFF2-40B4-BE49-F238E27FC236}">
              <a16:creationId xmlns:a16="http://schemas.microsoft.com/office/drawing/2014/main" id="{09D52F28-3972-4BB8-BF39-F9F00F877392}"/>
            </a:ext>
          </a:extLst>
        </xdr:cNvPr>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75656</xdr:rowOff>
    </xdr:from>
    <xdr:to>
      <xdr:col>102</xdr:col>
      <xdr:colOff>114300</xdr:colOff>
      <xdr:row>85</xdr:row>
      <xdr:rowOff>78921</xdr:rowOff>
    </xdr:to>
    <xdr:cxnSp macro="">
      <xdr:nvCxnSpPr>
        <xdr:cNvPr id="523" name="直線コネクタ 522">
          <a:extLst>
            <a:ext uri="{FF2B5EF4-FFF2-40B4-BE49-F238E27FC236}">
              <a16:creationId xmlns:a16="http://schemas.microsoft.com/office/drawing/2014/main" id="{A564C455-9410-41D2-8EB3-B2577CC045D9}"/>
            </a:ext>
          </a:extLst>
        </xdr:cNvPr>
        <xdr:cNvCxnSpPr/>
      </xdr:nvCxnSpPr>
      <xdr:spPr>
        <a:xfrm flipV="1">
          <a:off x="18656300" y="1464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24" name="n_1aveValue【消防施設】&#10;一人当たり面積">
          <a:extLst>
            <a:ext uri="{FF2B5EF4-FFF2-40B4-BE49-F238E27FC236}">
              <a16:creationId xmlns:a16="http://schemas.microsoft.com/office/drawing/2014/main" id="{7EC5B60B-DE7F-492E-AC6D-A84043A7F316}"/>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525" name="n_2aveValue【消防施設】&#10;一人当たり面積">
          <a:extLst>
            <a:ext uri="{FF2B5EF4-FFF2-40B4-BE49-F238E27FC236}">
              <a16:creationId xmlns:a16="http://schemas.microsoft.com/office/drawing/2014/main" id="{19642290-C247-4738-8ECD-AFB6CA3385C8}"/>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526" name="n_3aveValue【消防施設】&#10;一人当たり面積">
          <a:extLst>
            <a:ext uri="{FF2B5EF4-FFF2-40B4-BE49-F238E27FC236}">
              <a16:creationId xmlns:a16="http://schemas.microsoft.com/office/drawing/2014/main" id="{63DF2595-AB0B-4787-8CF4-72E581CD3B33}"/>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527" name="n_4aveValue【消防施設】&#10;一人当たり面積">
          <a:extLst>
            <a:ext uri="{FF2B5EF4-FFF2-40B4-BE49-F238E27FC236}">
              <a16:creationId xmlns:a16="http://schemas.microsoft.com/office/drawing/2014/main" id="{B0675B64-6F4A-4B53-BFAA-B3F95E5BB465}"/>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528" name="n_1mainValue【消防施設】&#10;一人当たり面積">
          <a:extLst>
            <a:ext uri="{FF2B5EF4-FFF2-40B4-BE49-F238E27FC236}">
              <a16:creationId xmlns:a16="http://schemas.microsoft.com/office/drawing/2014/main" id="{C50E65C3-22AF-4F36-8554-EE29B9BBD1AF}"/>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111051</xdr:rowOff>
    </xdr:from>
    <xdr:ext cx="469744" cy="259045"/>
    <xdr:sp macro="" textlink="">
      <xdr:nvSpPr>
        <xdr:cNvPr id="529" name="n_2mainValue【消防施設】&#10;一人当たり面積">
          <a:extLst>
            <a:ext uri="{FF2B5EF4-FFF2-40B4-BE49-F238E27FC236}">
              <a16:creationId xmlns:a16="http://schemas.microsoft.com/office/drawing/2014/main" id="{2ED85974-AA73-4E99-9E99-51323FC6255C}"/>
            </a:ext>
          </a:extLst>
        </xdr:cNvPr>
        <xdr:cNvSpPr txBox="1"/>
      </xdr:nvSpPr>
      <xdr:spPr>
        <a:xfrm>
          <a:off x="20199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117583</xdr:rowOff>
    </xdr:from>
    <xdr:ext cx="469744" cy="259045"/>
    <xdr:sp macro="" textlink="">
      <xdr:nvSpPr>
        <xdr:cNvPr id="530" name="n_3mainValue【消防施設】&#10;一人当たり面積">
          <a:extLst>
            <a:ext uri="{FF2B5EF4-FFF2-40B4-BE49-F238E27FC236}">
              <a16:creationId xmlns:a16="http://schemas.microsoft.com/office/drawing/2014/main" id="{06C5991B-C585-457E-9E9C-DBBA5631662F}"/>
            </a:ext>
          </a:extLst>
        </xdr:cNvPr>
        <xdr:cNvSpPr txBox="1"/>
      </xdr:nvSpPr>
      <xdr:spPr>
        <a:xfrm>
          <a:off x="19310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531" name="n_4mainValue【消防施設】&#10;一人当たり面積">
          <a:extLst>
            <a:ext uri="{FF2B5EF4-FFF2-40B4-BE49-F238E27FC236}">
              <a16:creationId xmlns:a16="http://schemas.microsoft.com/office/drawing/2014/main" id="{01F04148-0B7B-4D40-8BD0-74980AB8FFE8}"/>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E56DA19C-8038-4F05-BA99-D42B8DFF00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69A467B6-9893-4D07-8AD8-3C22905612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9C80BA0B-D178-4275-92DD-1400E6C472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65118406-A4AB-4D23-BD42-29F9281BB0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648E74B9-333A-4DDE-BB93-8736383E823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4CE08292-D708-46E7-99A9-8E86678EAF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15BE8650-2DD0-4E0B-B246-6ACD4C44FE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17942BB0-2B1C-4B77-AFD3-AB68153AF5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5503C3F6-2930-48E0-8668-9258F15BA9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E43316AD-86CF-42CD-AF9D-4376173A50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a:extLst>
            <a:ext uri="{FF2B5EF4-FFF2-40B4-BE49-F238E27FC236}">
              <a16:creationId xmlns:a16="http://schemas.microsoft.com/office/drawing/2014/main" id="{D6C25D86-61D9-4CAD-88D4-6D3763F4A6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a:extLst>
            <a:ext uri="{FF2B5EF4-FFF2-40B4-BE49-F238E27FC236}">
              <a16:creationId xmlns:a16="http://schemas.microsoft.com/office/drawing/2014/main" id="{D580E037-0FEE-467D-8BE6-77907640BE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a:extLst>
            <a:ext uri="{FF2B5EF4-FFF2-40B4-BE49-F238E27FC236}">
              <a16:creationId xmlns:a16="http://schemas.microsoft.com/office/drawing/2014/main" id="{CDCE2D98-D3BD-48BE-8414-5B05A1A316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a:extLst>
            <a:ext uri="{FF2B5EF4-FFF2-40B4-BE49-F238E27FC236}">
              <a16:creationId xmlns:a16="http://schemas.microsoft.com/office/drawing/2014/main" id="{9FE51F15-447C-4056-8EB4-24B7559AC7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a:extLst>
            <a:ext uri="{FF2B5EF4-FFF2-40B4-BE49-F238E27FC236}">
              <a16:creationId xmlns:a16="http://schemas.microsoft.com/office/drawing/2014/main" id="{41378C46-3EC4-481E-8894-79D91B21BF6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a:extLst>
            <a:ext uri="{FF2B5EF4-FFF2-40B4-BE49-F238E27FC236}">
              <a16:creationId xmlns:a16="http://schemas.microsoft.com/office/drawing/2014/main" id="{3670AC9B-0854-404D-8EC3-C9438CAFE7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a:extLst>
            <a:ext uri="{FF2B5EF4-FFF2-40B4-BE49-F238E27FC236}">
              <a16:creationId xmlns:a16="http://schemas.microsoft.com/office/drawing/2014/main" id="{6DCD27AA-5EC7-4BBD-B952-99C032DC728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a:extLst>
            <a:ext uri="{FF2B5EF4-FFF2-40B4-BE49-F238E27FC236}">
              <a16:creationId xmlns:a16="http://schemas.microsoft.com/office/drawing/2014/main" id="{CEF6521B-7F2E-4604-B028-11538443DA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a:extLst>
            <a:ext uri="{FF2B5EF4-FFF2-40B4-BE49-F238E27FC236}">
              <a16:creationId xmlns:a16="http://schemas.microsoft.com/office/drawing/2014/main" id="{16260681-0F2C-4BB5-9BB6-EE2121D217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a:extLst>
            <a:ext uri="{FF2B5EF4-FFF2-40B4-BE49-F238E27FC236}">
              <a16:creationId xmlns:a16="http://schemas.microsoft.com/office/drawing/2014/main" id="{0FF7EA28-0616-4EE8-9422-441CB32D5E9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a:extLst>
            <a:ext uri="{FF2B5EF4-FFF2-40B4-BE49-F238E27FC236}">
              <a16:creationId xmlns:a16="http://schemas.microsoft.com/office/drawing/2014/main" id="{05483EBD-0A82-4076-B9DB-78099DF7AF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a:extLst>
            <a:ext uri="{FF2B5EF4-FFF2-40B4-BE49-F238E27FC236}">
              <a16:creationId xmlns:a16="http://schemas.microsoft.com/office/drawing/2014/main" id="{A1126D8F-845E-4927-9882-2A81B13C7F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a:extLst>
            <a:ext uri="{FF2B5EF4-FFF2-40B4-BE49-F238E27FC236}">
              <a16:creationId xmlns:a16="http://schemas.microsoft.com/office/drawing/2014/main" id="{8BCA5751-FCAA-46CE-B8B9-84DBB0BABD3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E6EACF06-EE6B-49A3-8DEF-E10AA055A7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a:extLst>
            <a:ext uri="{FF2B5EF4-FFF2-40B4-BE49-F238E27FC236}">
              <a16:creationId xmlns:a16="http://schemas.microsoft.com/office/drawing/2014/main" id="{BABF9BD8-F833-4DB4-AC8E-C48B3DA8E9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57" name="直線コネクタ 556">
          <a:extLst>
            <a:ext uri="{FF2B5EF4-FFF2-40B4-BE49-F238E27FC236}">
              <a16:creationId xmlns:a16="http://schemas.microsoft.com/office/drawing/2014/main" id="{2CE23896-3639-4B88-AD65-8C921FC85967}"/>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58" name="【庁舎】&#10;有形固定資産減価償却率最小値テキスト">
          <a:extLst>
            <a:ext uri="{FF2B5EF4-FFF2-40B4-BE49-F238E27FC236}">
              <a16:creationId xmlns:a16="http://schemas.microsoft.com/office/drawing/2014/main" id="{39EBFC09-496E-447E-A243-726F1108139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59" name="直線コネクタ 558">
          <a:extLst>
            <a:ext uri="{FF2B5EF4-FFF2-40B4-BE49-F238E27FC236}">
              <a16:creationId xmlns:a16="http://schemas.microsoft.com/office/drawing/2014/main" id="{09A002E6-B521-4BA1-966E-532768122132}"/>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0" name="【庁舎】&#10;有形固定資産減価償却率最大値テキスト">
          <a:extLst>
            <a:ext uri="{FF2B5EF4-FFF2-40B4-BE49-F238E27FC236}">
              <a16:creationId xmlns:a16="http://schemas.microsoft.com/office/drawing/2014/main" id="{0767DD77-06D0-4FC3-8EED-4F1BFCDACF29}"/>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1" name="直線コネクタ 560">
          <a:extLst>
            <a:ext uri="{FF2B5EF4-FFF2-40B4-BE49-F238E27FC236}">
              <a16:creationId xmlns:a16="http://schemas.microsoft.com/office/drawing/2014/main" id="{F428E081-4FD0-42A4-A2BE-D9516F3A4E0F}"/>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562" name="【庁舎】&#10;有形固定資産減価償却率平均値テキスト">
          <a:extLst>
            <a:ext uri="{FF2B5EF4-FFF2-40B4-BE49-F238E27FC236}">
              <a16:creationId xmlns:a16="http://schemas.microsoft.com/office/drawing/2014/main" id="{719E8FAC-4E94-4238-9EA7-1AA168D9ECCA}"/>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3" name="フローチャート: 判断 562">
          <a:extLst>
            <a:ext uri="{FF2B5EF4-FFF2-40B4-BE49-F238E27FC236}">
              <a16:creationId xmlns:a16="http://schemas.microsoft.com/office/drawing/2014/main" id="{E18229BB-3402-4421-8CD7-53C3DFA23ECB}"/>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4" name="フローチャート: 判断 563">
          <a:extLst>
            <a:ext uri="{FF2B5EF4-FFF2-40B4-BE49-F238E27FC236}">
              <a16:creationId xmlns:a16="http://schemas.microsoft.com/office/drawing/2014/main" id="{F0B6B825-E639-4F26-AA77-DD6349F89B58}"/>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65" name="フローチャート: 判断 564">
          <a:extLst>
            <a:ext uri="{FF2B5EF4-FFF2-40B4-BE49-F238E27FC236}">
              <a16:creationId xmlns:a16="http://schemas.microsoft.com/office/drawing/2014/main" id="{E0839091-C297-43F7-8368-6BC52D24A73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66" name="フローチャート: 判断 565">
          <a:extLst>
            <a:ext uri="{FF2B5EF4-FFF2-40B4-BE49-F238E27FC236}">
              <a16:creationId xmlns:a16="http://schemas.microsoft.com/office/drawing/2014/main" id="{C4321FD0-46BE-4F68-8FC3-995A0ABABAAB}"/>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67" name="フローチャート: 判断 566">
          <a:extLst>
            <a:ext uri="{FF2B5EF4-FFF2-40B4-BE49-F238E27FC236}">
              <a16:creationId xmlns:a16="http://schemas.microsoft.com/office/drawing/2014/main" id="{66353F52-1628-4770-9D80-F97FD6FAE313}"/>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B2B8085-6258-4B70-8F16-5139161158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4BA7BE71-ADB9-4B63-B452-5B9B57523C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82C41AFC-A49F-4188-B606-7647199AA4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B63571B5-73A4-495A-95DF-E4C321EE97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C8F819FF-287C-473D-83ED-7B30263C6C6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73" name="楕円 572">
          <a:extLst>
            <a:ext uri="{FF2B5EF4-FFF2-40B4-BE49-F238E27FC236}">
              <a16:creationId xmlns:a16="http://schemas.microsoft.com/office/drawing/2014/main" id="{157FE51A-33AD-46F7-BE0B-02A6F005C6FA}"/>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111596</xdr:rowOff>
    </xdr:from>
    <xdr:ext cx="405111" cy="259045"/>
    <xdr:sp macro="" textlink="">
      <xdr:nvSpPr>
        <xdr:cNvPr id="574" name="【庁舎】&#10;有形固定資産減価償却率該当値テキスト">
          <a:extLst>
            <a:ext uri="{FF2B5EF4-FFF2-40B4-BE49-F238E27FC236}">
              <a16:creationId xmlns:a16="http://schemas.microsoft.com/office/drawing/2014/main" id="{F81B0499-1DBF-4B5D-9895-83A73CCC22FC}"/>
            </a:ext>
          </a:extLst>
        </xdr:cNvPr>
        <xdr:cNvSpPr txBox="1"/>
      </xdr:nvSpPr>
      <xdr:spPr>
        <a:xfrm>
          <a:off x="16357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575" name="楕円 574">
          <a:extLst>
            <a:ext uri="{FF2B5EF4-FFF2-40B4-BE49-F238E27FC236}">
              <a16:creationId xmlns:a16="http://schemas.microsoft.com/office/drawing/2014/main" id="{8FD1FBBB-6925-4A19-AFD7-E6F7616664CC}"/>
            </a:ext>
          </a:extLst>
        </xdr:cNvPr>
        <xdr:cNvSpPr/>
      </xdr:nvSpPr>
      <xdr:spPr>
        <a:xfrm>
          <a:off x="15430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12519</xdr:rowOff>
    </xdr:to>
    <xdr:cxnSp macro="">
      <xdr:nvCxnSpPr>
        <xdr:cNvPr id="576" name="直線コネクタ 575">
          <a:extLst>
            <a:ext uri="{FF2B5EF4-FFF2-40B4-BE49-F238E27FC236}">
              <a16:creationId xmlns:a16="http://schemas.microsoft.com/office/drawing/2014/main" id="{3EEA62F2-A91F-4F43-BC2C-20342CCDE6E2}"/>
            </a:ext>
          </a:extLst>
        </xdr:cNvPr>
        <xdr:cNvCxnSpPr/>
      </xdr:nvCxnSpPr>
      <xdr:spPr>
        <a:xfrm>
          <a:off x="15481300" y="1797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77" name="楕円 576">
          <a:extLst>
            <a:ext uri="{FF2B5EF4-FFF2-40B4-BE49-F238E27FC236}">
              <a16:creationId xmlns:a16="http://schemas.microsoft.com/office/drawing/2014/main" id="{AD1C2CE2-FCD8-4594-8B85-AC1CC61B0637}"/>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108857</xdr:rowOff>
    </xdr:from>
    <xdr:to>
      <xdr:col>81</xdr:col>
      <xdr:colOff>50800</xdr:colOff>
      <xdr:row>104</xdr:row>
      <xdr:rowOff>146413</xdr:rowOff>
    </xdr:to>
    <xdr:cxnSp macro="">
      <xdr:nvCxnSpPr>
        <xdr:cNvPr id="578" name="直線コネクタ 577">
          <a:extLst>
            <a:ext uri="{FF2B5EF4-FFF2-40B4-BE49-F238E27FC236}">
              <a16:creationId xmlns:a16="http://schemas.microsoft.com/office/drawing/2014/main" id="{CF2AD3AB-8C39-4D94-8F99-8F47C8D80124}"/>
            </a:ext>
          </a:extLst>
        </xdr:cNvPr>
        <xdr:cNvCxnSpPr/>
      </xdr:nvCxnSpPr>
      <xdr:spPr>
        <a:xfrm>
          <a:off x="14592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579" name="楕円 578">
          <a:extLst>
            <a:ext uri="{FF2B5EF4-FFF2-40B4-BE49-F238E27FC236}">
              <a16:creationId xmlns:a16="http://schemas.microsoft.com/office/drawing/2014/main" id="{30D00E9F-B38D-447C-B5F8-68EEE0C4DD89}"/>
            </a:ext>
          </a:extLst>
        </xdr:cNvPr>
        <xdr:cNvSpPr/>
      </xdr:nvSpPr>
      <xdr:spPr>
        <a:xfrm>
          <a:off x="1365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108857</xdr:rowOff>
    </xdr:to>
    <xdr:cxnSp macro="">
      <xdr:nvCxnSpPr>
        <xdr:cNvPr id="580" name="直線コネクタ 579">
          <a:extLst>
            <a:ext uri="{FF2B5EF4-FFF2-40B4-BE49-F238E27FC236}">
              <a16:creationId xmlns:a16="http://schemas.microsoft.com/office/drawing/2014/main" id="{81E58531-054A-46EA-A626-79D3514FCEF1}"/>
            </a:ext>
          </a:extLst>
        </xdr:cNvPr>
        <xdr:cNvCxnSpPr/>
      </xdr:nvCxnSpPr>
      <xdr:spPr>
        <a:xfrm>
          <a:off x="13703300" y="1790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581" name="楕円 580">
          <a:extLst>
            <a:ext uri="{FF2B5EF4-FFF2-40B4-BE49-F238E27FC236}">
              <a16:creationId xmlns:a16="http://schemas.microsoft.com/office/drawing/2014/main" id="{DF5FA85F-B2E3-4EA1-998D-E34AC62E63F2}"/>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69669</xdr:rowOff>
    </xdr:to>
    <xdr:cxnSp macro="">
      <xdr:nvCxnSpPr>
        <xdr:cNvPr id="582" name="直線コネクタ 581">
          <a:extLst>
            <a:ext uri="{FF2B5EF4-FFF2-40B4-BE49-F238E27FC236}">
              <a16:creationId xmlns:a16="http://schemas.microsoft.com/office/drawing/2014/main" id="{53C5C82B-EB28-49B5-BC7B-B89183B3484E}"/>
            </a:ext>
          </a:extLst>
        </xdr:cNvPr>
        <xdr:cNvCxnSpPr/>
      </xdr:nvCxnSpPr>
      <xdr:spPr>
        <a:xfrm>
          <a:off x="12814300" y="1786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83" name="n_1aveValue【庁舎】&#10;有形固定資産減価償却率">
          <a:extLst>
            <a:ext uri="{FF2B5EF4-FFF2-40B4-BE49-F238E27FC236}">
              <a16:creationId xmlns:a16="http://schemas.microsoft.com/office/drawing/2014/main" id="{B3C9D139-9713-4E7F-AF74-252F2B318A9E}"/>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84" name="n_2aveValue【庁舎】&#10;有形固定資産減価償却率">
          <a:extLst>
            <a:ext uri="{FF2B5EF4-FFF2-40B4-BE49-F238E27FC236}">
              <a16:creationId xmlns:a16="http://schemas.microsoft.com/office/drawing/2014/main" id="{BD573E44-7F88-4712-8123-239E9E76C71D}"/>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85" name="n_3aveValue【庁舎】&#10;有形固定資産減価償却率">
          <a:extLst>
            <a:ext uri="{FF2B5EF4-FFF2-40B4-BE49-F238E27FC236}">
              <a16:creationId xmlns:a16="http://schemas.microsoft.com/office/drawing/2014/main" id="{2EE47032-8B04-4502-A8B9-57C4D7B08A98}"/>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586" name="n_4aveValue【庁舎】&#10;有形固定資産減価償却率">
          <a:extLst>
            <a:ext uri="{FF2B5EF4-FFF2-40B4-BE49-F238E27FC236}">
              <a16:creationId xmlns:a16="http://schemas.microsoft.com/office/drawing/2014/main" id="{5EC7E220-7051-463A-BE63-D744B67FA384}"/>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587" name="n_1mainValue【庁舎】&#10;有形固定資産減価償却率">
          <a:extLst>
            <a:ext uri="{FF2B5EF4-FFF2-40B4-BE49-F238E27FC236}">
              <a16:creationId xmlns:a16="http://schemas.microsoft.com/office/drawing/2014/main" id="{DC0B2FAF-48AF-43CB-AAC7-847B6E389499}"/>
            </a:ext>
          </a:extLst>
        </xdr:cNvPr>
        <xdr:cNvSpPr txBox="1"/>
      </xdr:nvSpPr>
      <xdr:spPr>
        <a:xfrm>
          <a:off x="15266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88" name="n_2mainValue【庁舎】&#10;有形固定資産減価償却率">
          <a:extLst>
            <a:ext uri="{FF2B5EF4-FFF2-40B4-BE49-F238E27FC236}">
              <a16:creationId xmlns:a16="http://schemas.microsoft.com/office/drawing/2014/main" id="{5D2C2158-044D-403E-A637-FF23520BED09}"/>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589" name="n_3mainValue【庁舎】&#10;有形固定資産減価償却率">
          <a:extLst>
            <a:ext uri="{FF2B5EF4-FFF2-40B4-BE49-F238E27FC236}">
              <a16:creationId xmlns:a16="http://schemas.microsoft.com/office/drawing/2014/main" id="{2FF10186-17DD-41B5-9622-B7CA9FA5341F}"/>
            </a:ext>
          </a:extLst>
        </xdr:cNvPr>
        <xdr:cNvSpPr txBox="1"/>
      </xdr:nvSpPr>
      <xdr:spPr>
        <a:xfrm>
          <a:off x="13500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590" name="n_4mainValue【庁舎】&#10;有形固定資産減価償却率">
          <a:extLst>
            <a:ext uri="{FF2B5EF4-FFF2-40B4-BE49-F238E27FC236}">
              <a16:creationId xmlns:a16="http://schemas.microsoft.com/office/drawing/2014/main" id="{19E31B9A-DB4C-4FEC-901B-AD8082DA0F4A}"/>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DEC64275-E56C-4B6B-A111-9E42B2ADBC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CF1AC1E1-DF47-4720-A66D-5EC0BC3A67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49E6E177-CFBF-422B-9584-1AC684D959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484A473A-C118-47E6-9990-CB260EC576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F9B547FD-4978-44D9-A01D-A7ECFED67C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CC848E46-8857-4063-841E-AA13A902CB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10AAB8A3-011E-4EC8-9777-43AA3268AD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BD4910D0-06A6-4A7B-B436-DA4AFF47BD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D40DE4A9-7120-4322-8022-CF513F1BF9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E974EA87-7382-4D52-B454-EBE1D0CEEE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3619B2AA-AA80-40CA-BED6-A44BDC27131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7646602C-57D5-4477-B66E-BA69A4B15A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B5939129-32D1-46FE-8335-0A1B5A9C4D2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630DAFA9-0E9D-4146-A6E6-46C5B99142C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5C6A68EC-C15B-4D82-BED1-16B0260D11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A10DB876-3132-4051-9C1A-E1C0A55B9FA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9970F2BB-0B4D-4C7E-A016-9592BE01F07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E2D011E4-559E-4618-B27B-FCA2B73A8C7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5BEC7FF8-D01B-4184-B2CF-52040B07EB3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6F740A9E-94AF-4905-971C-5752D369D58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F73701DA-B907-4023-B756-789843919E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82DF6479-0261-47B4-B5D7-A4FDF1675C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112328D2-7ABF-4CFE-A7BF-0CCAFDF897C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14" name="直線コネクタ 613">
          <a:extLst>
            <a:ext uri="{FF2B5EF4-FFF2-40B4-BE49-F238E27FC236}">
              <a16:creationId xmlns:a16="http://schemas.microsoft.com/office/drawing/2014/main" id="{4024551A-15D9-4817-B17B-071228153B55}"/>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15" name="【庁舎】&#10;一人当たり面積最小値テキスト">
          <a:extLst>
            <a:ext uri="{FF2B5EF4-FFF2-40B4-BE49-F238E27FC236}">
              <a16:creationId xmlns:a16="http://schemas.microsoft.com/office/drawing/2014/main" id="{70BDE266-E0F6-49D7-BAD2-889E54A96397}"/>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16" name="直線コネクタ 615">
          <a:extLst>
            <a:ext uri="{FF2B5EF4-FFF2-40B4-BE49-F238E27FC236}">
              <a16:creationId xmlns:a16="http://schemas.microsoft.com/office/drawing/2014/main" id="{56FF1563-A960-48B2-954C-FBDE773F7224}"/>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17" name="【庁舎】&#10;一人当たり面積最大値テキスト">
          <a:extLst>
            <a:ext uri="{FF2B5EF4-FFF2-40B4-BE49-F238E27FC236}">
              <a16:creationId xmlns:a16="http://schemas.microsoft.com/office/drawing/2014/main" id="{B4974586-ED4B-4DFB-A69E-8A5CF2D6FC87}"/>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8" name="直線コネクタ 617">
          <a:extLst>
            <a:ext uri="{FF2B5EF4-FFF2-40B4-BE49-F238E27FC236}">
              <a16:creationId xmlns:a16="http://schemas.microsoft.com/office/drawing/2014/main" id="{28703B69-9364-4F6F-9444-7BBD5EA862EB}"/>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619" name="【庁舎】&#10;一人当たり面積平均値テキスト">
          <a:extLst>
            <a:ext uri="{FF2B5EF4-FFF2-40B4-BE49-F238E27FC236}">
              <a16:creationId xmlns:a16="http://schemas.microsoft.com/office/drawing/2014/main" id="{40307238-88BF-4226-81E5-9F154F2BECBC}"/>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20" name="フローチャート: 判断 619">
          <a:extLst>
            <a:ext uri="{FF2B5EF4-FFF2-40B4-BE49-F238E27FC236}">
              <a16:creationId xmlns:a16="http://schemas.microsoft.com/office/drawing/2014/main" id="{CD7D6F0A-FC67-4DFC-8788-38663A14808A}"/>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621" name="フローチャート: 判断 620">
          <a:extLst>
            <a:ext uri="{FF2B5EF4-FFF2-40B4-BE49-F238E27FC236}">
              <a16:creationId xmlns:a16="http://schemas.microsoft.com/office/drawing/2014/main" id="{76DA3920-63EC-4D6F-8C4F-DD0808F0520F}"/>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622" name="フローチャート: 判断 621">
          <a:extLst>
            <a:ext uri="{FF2B5EF4-FFF2-40B4-BE49-F238E27FC236}">
              <a16:creationId xmlns:a16="http://schemas.microsoft.com/office/drawing/2014/main" id="{5D50E3BE-7B1D-4521-B953-1C2FB7E6572A}"/>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623" name="フローチャート: 判断 622">
          <a:extLst>
            <a:ext uri="{FF2B5EF4-FFF2-40B4-BE49-F238E27FC236}">
              <a16:creationId xmlns:a16="http://schemas.microsoft.com/office/drawing/2014/main" id="{9EC60830-8D59-47C9-BF7E-12D079235479}"/>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624" name="フローチャート: 判断 623">
          <a:extLst>
            <a:ext uri="{FF2B5EF4-FFF2-40B4-BE49-F238E27FC236}">
              <a16:creationId xmlns:a16="http://schemas.microsoft.com/office/drawing/2014/main" id="{F68B3916-2327-4FF5-BD38-F57C80B3B722}"/>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72D912A0-962A-420D-A506-917088CDAB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93020A9-AE80-4316-A92F-6374F5F99F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4E170CE8-8F19-4192-A3EF-873D81B81C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55969266-C4FF-43C6-AD02-E39001F0EF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384735E-17E5-46EB-AE06-BA5FFEC593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xdr:rowOff>
    </xdr:from>
    <xdr:to>
      <xdr:col>116</xdr:col>
      <xdr:colOff>114300</xdr:colOff>
      <xdr:row>105</xdr:row>
      <xdr:rowOff>106045</xdr:rowOff>
    </xdr:to>
    <xdr:sp macro="" textlink="">
      <xdr:nvSpPr>
        <xdr:cNvPr id="630" name="楕円 629">
          <a:extLst>
            <a:ext uri="{FF2B5EF4-FFF2-40B4-BE49-F238E27FC236}">
              <a16:creationId xmlns:a16="http://schemas.microsoft.com/office/drawing/2014/main" id="{FE681DE4-00CE-476E-BA2B-AAFCEB6189FE}"/>
            </a:ext>
          </a:extLst>
        </xdr:cNvPr>
        <xdr:cNvSpPr/>
      </xdr:nvSpPr>
      <xdr:spPr>
        <a:xfrm>
          <a:off x="221107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154322</xdr:rowOff>
    </xdr:from>
    <xdr:ext cx="469744" cy="259045"/>
    <xdr:sp macro="" textlink="">
      <xdr:nvSpPr>
        <xdr:cNvPr id="631" name="【庁舎】&#10;一人当たり面積該当値テキスト">
          <a:extLst>
            <a:ext uri="{FF2B5EF4-FFF2-40B4-BE49-F238E27FC236}">
              <a16:creationId xmlns:a16="http://schemas.microsoft.com/office/drawing/2014/main" id="{5DC2AF81-5CAE-4A01-884E-5D1928456F89}"/>
            </a:ext>
          </a:extLst>
        </xdr:cNvPr>
        <xdr:cNvSpPr txBox="1"/>
      </xdr:nvSpPr>
      <xdr:spPr>
        <a:xfrm>
          <a:off x="22199600"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632" name="楕円 631">
          <a:extLst>
            <a:ext uri="{FF2B5EF4-FFF2-40B4-BE49-F238E27FC236}">
              <a16:creationId xmlns:a16="http://schemas.microsoft.com/office/drawing/2014/main" id="{140A0A03-DB2F-4ADE-8B0C-75EA1CC686C4}"/>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55245</xdr:rowOff>
    </xdr:from>
    <xdr:to>
      <xdr:col>116</xdr:col>
      <xdr:colOff>63500</xdr:colOff>
      <xdr:row>105</xdr:row>
      <xdr:rowOff>64770</xdr:rowOff>
    </xdr:to>
    <xdr:cxnSp macro="">
      <xdr:nvCxnSpPr>
        <xdr:cNvPr id="633" name="直線コネクタ 632">
          <a:extLst>
            <a:ext uri="{FF2B5EF4-FFF2-40B4-BE49-F238E27FC236}">
              <a16:creationId xmlns:a16="http://schemas.microsoft.com/office/drawing/2014/main" id="{492B4617-62F3-4885-8E54-BD833EFED7A2}"/>
            </a:ext>
          </a:extLst>
        </xdr:cNvPr>
        <xdr:cNvCxnSpPr/>
      </xdr:nvCxnSpPr>
      <xdr:spPr>
        <a:xfrm flipV="1">
          <a:off x="21323300" y="180574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27305</xdr:rowOff>
    </xdr:from>
    <xdr:to>
      <xdr:col>107</xdr:col>
      <xdr:colOff>101600</xdr:colOff>
      <xdr:row>105</xdr:row>
      <xdr:rowOff>128905</xdr:rowOff>
    </xdr:to>
    <xdr:sp macro="" textlink="">
      <xdr:nvSpPr>
        <xdr:cNvPr id="634" name="楕円 633">
          <a:extLst>
            <a:ext uri="{FF2B5EF4-FFF2-40B4-BE49-F238E27FC236}">
              <a16:creationId xmlns:a16="http://schemas.microsoft.com/office/drawing/2014/main" id="{41D2C1C3-9876-4436-865A-CE6FD9058667}"/>
            </a:ext>
          </a:extLst>
        </xdr:cNvPr>
        <xdr:cNvSpPr/>
      </xdr:nvSpPr>
      <xdr:spPr>
        <a:xfrm>
          <a:off x="20383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78105</xdr:rowOff>
    </xdr:to>
    <xdr:cxnSp macro="">
      <xdr:nvCxnSpPr>
        <xdr:cNvPr id="635" name="直線コネクタ 634">
          <a:extLst>
            <a:ext uri="{FF2B5EF4-FFF2-40B4-BE49-F238E27FC236}">
              <a16:creationId xmlns:a16="http://schemas.microsoft.com/office/drawing/2014/main" id="{596610B2-70CE-451C-A025-BF4ADD7F0C99}"/>
            </a:ext>
          </a:extLst>
        </xdr:cNvPr>
        <xdr:cNvCxnSpPr/>
      </xdr:nvCxnSpPr>
      <xdr:spPr>
        <a:xfrm flipV="1">
          <a:off x="20434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38736</xdr:rowOff>
    </xdr:from>
    <xdr:to>
      <xdr:col>102</xdr:col>
      <xdr:colOff>165100</xdr:colOff>
      <xdr:row>105</xdr:row>
      <xdr:rowOff>140336</xdr:rowOff>
    </xdr:to>
    <xdr:sp macro="" textlink="">
      <xdr:nvSpPr>
        <xdr:cNvPr id="636" name="楕円 635">
          <a:extLst>
            <a:ext uri="{FF2B5EF4-FFF2-40B4-BE49-F238E27FC236}">
              <a16:creationId xmlns:a16="http://schemas.microsoft.com/office/drawing/2014/main" id="{9B4CD97B-72D7-4C5B-A8D0-C2A66F875060}"/>
            </a:ext>
          </a:extLst>
        </xdr:cNvPr>
        <xdr:cNvSpPr/>
      </xdr:nvSpPr>
      <xdr:spPr>
        <a:xfrm>
          <a:off x="19494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78105</xdr:rowOff>
    </xdr:from>
    <xdr:to>
      <xdr:col>107</xdr:col>
      <xdr:colOff>50800</xdr:colOff>
      <xdr:row>105</xdr:row>
      <xdr:rowOff>89536</xdr:rowOff>
    </xdr:to>
    <xdr:cxnSp macro="">
      <xdr:nvCxnSpPr>
        <xdr:cNvPr id="637" name="直線コネクタ 636">
          <a:extLst>
            <a:ext uri="{FF2B5EF4-FFF2-40B4-BE49-F238E27FC236}">
              <a16:creationId xmlns:a16="http://schemas.microsoft.com/office/drawing/2014/main" id="{AFCBC59D-3AA4-4A97-A6B4-6CD80B407F5B}"/>
            </a:ext>
          </a:extLst>
        </xdr:cNvPr>
        <xdr:cNvCxnSpPr/>
      </xdr:nvCxnSpPr>
      <xdr:spPr>
        <a:xfrm flipV="1">
          <a:off x="19545300" y="180803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46355</xdr:rowOff>
    </xdr:from>
    <xdr:to>
      <xdr:col>98</xdr:col>
      <xdr:colOff>38100</xdr:colOff>
      <xdr:row>105</xdr:row>
      <xdr:rowOff>147955</xdr:rowOff>
    </xdr:to>
    <xdr:sp macro="" textlink="">
      <xdr:nvSpPr>
        <xdr:cNvPr id="638" name="楕円 637">
          <a:extLst>
            <a:ext uri="{FF2B5EF4-FFF2-40B4-BE49-F238E27FC236}">
              <a16:creationId xmlns:a16="http://schemas.microsoft.com/office/drawing/2014/main" id="{DACE56E3-E5CF-4360-BA8D-9C6017EEBE00}"/>
            </a:ext>
          </a:extLst>
        </xdr:cNvPr>
        <xdr:cNvSpPr/>
      </xdr:nvSpPr>
      <xdr:spPr>
        <a:xfrm>
          <a:off x="18605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89536</xdr:rowOff>
    </xdr:from>
    <xdr:to>
      <xdr:col>102</xdr:col>
      <xdr:colOff>114300</xdr:colOff>
      <xdr:row>105</xdr:row>
      <xdr:rowOff>97155</xdr:rowOff>
    </xdr:to>
    <xdr:cxnSp macro="">
      <xdr:nvCxnSpPr>
        <xdr:cNvPr id="639" name="直線コネクタ 638">
          <a:extLst>
            <a:ext uri="{FF2B5EF4-FFF2-40B4-BE49-F238E27FC236}">
              <a16:creationId xmlns:a16="http://schemas.microsoft.com/office/drawing/2014/main" id="{8B8F2FCC-D09C-45B9-8DB2-C0A620656690}"/>
            </a:ext>
          </a:extLst>
        </xdr:cNvPr>
        <xdr:cNvCxnSpPr/>
      </xdr:nvCxnSpPr>
      <xdr:spPr>
        <a:xfrm flipV="1">
          <a:off x="18656300" y="180917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640" name="n_1aveValue【庁舎】&#10;一人当たり面積">
          <a:extLst>
            <a:ext uri="{FF2B5EF4-FFF2-40B4-BE49-F238E27FC236}">
              <a16:creationId xmlns:a16="http://schemas.microsoft.com/office/drawing/2014/main" id="{3C5CAA05-3A50-4470-9C88-E0D6BA74222A}"/>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641" name="n_2aveValue【庁舎】&#10;一人当たり面積">
          <a:extLst>
            <a:ext uri="{FF2B5EF4-FFF2-40B4-BE49-F238E27FC236}">
              <a16:creationId xmlns:a16="http://schemas.microsoft.com/office/drawing/2014/main" id="{1CAC6C56-485B-442D-8C5C-F0C18BF76A6F}"/>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642" name="n_3aveValue【庁舎】&#10;一人当たり面積">
          <a:extLst>
            <a:ext uri="{FF2B5EF4-FFF2-40B4-BE49-F238E27FC236}">
              <a16:creationId xmlns:a16="http://schemas.microsoft.com/office/drawing/2014/main" id="{D2B55102-0B61-4593-9CA8-9EFD9D80BB6F}"/>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643" name="n_4aveValue【庁舎】&#10;一人当たり面積">
          <a:extLst>
            <a:ext uri="{FF2B5EF4-FFF2-40B4-BE49-F238E27FC236}">
              <a16:creationId xmlns:a16="http://schemas.microsoft.com/office/drawing/2014/main" id="{49188015-FC10-42D5-A864-29CC3E535A6F}"/>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644" name="n_1mainValue【庁舎】&#10;一人当たり面積">
          <a:extLst>
            <a:ext uri="{FF2B5EF4-FFF2-40B4-BE49-F238E27FC236}">
              <a16:creationId xmlns:a16="http://schemas.microsoft.com/office/drawing/2014/main" id="{1C64B23D-9252-48D5-A12B-6C45DE18A3DF}"/>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120032</xdr:rowOff>
    </xdr:from>
    <xdr:ext cx="469744" cy="259045"/>
    <xdr:sp macro="" textlink="">
      <xdr:nvSpPr>
        <xdr:cNvPr id="645" name="n_2mainValue【庁舎】&#10;一人当たり面積">
          <a:extLst>
            <a:ext uri="{FF2B5EF4-FFF2-40B4-BE49-F238E27FC236}">
              <a16:creationId xmlns:a16="http://schemas.microsoft.com/office/drawing/2014/main" id="{1D9F74DA-20CE-4D6A-A472-F2978168546B}"/>
            </a:ext>
          </a:extLst>
        </xdr:cNvPr>
        <xdr:cNvSpPr txBox="1"/>
      </xdr:nvSpPr>
      <xdr:spPr>
        <a:xfrm>
          <a:off x="20199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131463</xdr:rowOff>
    </xdr:from>
    <xdr:ext cx="469744" cy="259045"/>
    <xdr:sp macro="" textlink="">
      <xdr:nvSpPr>
        <xdr:cNvPr id="646" name="n_3mainValue【庁舎】&#10;一人当たり面積">
          <a:extLst>
            <a:ext uri="{FF2B5EF4-FFF2-40B4-BE49-F238E27FC236}">
              <a16:creationId xmlns:a16="http://schemas.microsoft.com/office/drawing/2014/main" id="{A221652A-0B2E-4714-8DF2-CDB5BA9A54F0}"/>
            </a:ext>
          </a:extLst>
        </xdr:cNvPr>
        <xdr:cNvSpPr txBox="1"/>
      </xdr:nvSpPr>
      <xdr:spPr>
        <a:xfrm>
          <a:off x="19310427" y="1813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139082</xdr:rowOff>
    </xdr:from>
    <xdr:ext cx="469744" cy="259045"/>
    <xdr:sp macro="" textlink="">
      <xdr:nvSpPr>
        <xdr:cNvPr id="647" name="n_4mainValue【庁舎】&#10;一人当たり面積">
          <a:extLst>
            <a:ext uri="{FF2B5EF4-FFF2-40B4-BE49-F238E27FC236}">
              <a16:creationId xmlns:a16="http://schemas.microsoft.com/office/drawing/2014/main" id="{EAC6E54E-7486-49CE-9C44-22BA49EE42E5}"/>
            </a:ext>
          </a:extLst>
        </xdr:cNvPr>
        <xdr:cNvSpPr txBox="1"/>
      </xdr:nvSpPr>
      <xdr:spPr>
        <a:xfrm>
          <a:off x="18421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92981320-66E4-4AEE-AF04-7C86F410D9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772B6F45-9F90-48BC-8C4A-796D5C7260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583A89C8-2322-4F19-A575-AA6355565E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体育館、プール及び福祉施設は昭和５０年代に整備され、これまでも設備等に関する中長期保全計画を定め保守・管理を計画的に実施してきたことにより、その殆どの施設が現在においても使用可能となっている。また、保険福祉センターが平成１１年８月と比較的新しい建物であるため、全国平均の有形固定資産減価償却率と比較して低くなっていると考えら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役場庁舎が</a:t>
          </a:r>
          <a:r>
            <a:rPr lang="ja-JP" altLang="en-US" sz="1100" b="0" i="0" baseline="0">
              <a:solidFill>
                <a:schemeClr val="dk1"/>
              </a:solidFill>
              <a:effectLst/>
              <a:latin typeface="+mn-lt"/>
              <a:ea typeface="+mn-ea"/>
              <a:cs typeface="+mn-cs"/>
            </a:rPr>
            <a:t>全国平均を</a:t>
          </a:r>
          <a:r>
            <a:rPr lang="ja-JP" altLang="en-US" sz="1100" b="0" i="0" baseline="0">
              <a:solidFill>
                <a:schemeClr val="tx1"/>
              </a:solidFill>
              <a:effectLst/>
              <a:latin typeface="+mn-lt"/>
              <a:ea typeface="+mn-ea"/>
              <a:cs typeface="+mn-cs"/>
            </a:rPr>
            <a:t>上回り</a:t>
          </a:r>
          <a:r>
            <a:rPr lang="ja-JP" altLang="en-US" sz="1100" b="0" i="0" baseline="0">
              <a:solidFill>
                <a:schemeClr val="dk1"/>
              </a:solidFill>
              <a:effectLst/>
              <a:latin typeface="+mn-lt"/>
              <a:ea typeface="+mn-ea"/>
              <a:cs typeface="+mn-cs"/>
            </a:rPr>
            <a:t>、類似団体平均と同水準であり、</a:t>
          </a:r>
          <a:r>
            <a:rPr lang="ja-JP" altLang="ja-JP" sz="1100" b="0" i="0" baseline="0">
              <a:solidFill>
                <a:schemeClr val="dk1"/>
              </a:solidFill>
              <a:effectLst/>
              <a:latin typeface="+mn-lt"/>
              <a:ea typeface="+mn-ea"/>
              <a:cs typeface="+mn-cs"/>
            </a:rPr>
            <a:t>平成３年８月</a:t>
          </a:r>
          <a:r>
            <a:rPr lang="ja-JP" altLang="en-US" sz="1100" b="0" i="0" baseline="0">
              <a:solidFill>
                <a:schemeClr val="dk1"/>
              </a:solidFill>
              <a:effectLst/>
              <a:latin typeface="+mn-lt"/>
              <a:ea typeface="+mn-ea"/>
              <a:cs typeface="+mn-cs"/>
            </a:rPr>
            <a:t>の供用開始からまもなく３０年が経過するため、今後は一部改修を検討する。</a:t>
          </a:r>
          <a:endParaRPr lang="ja-JP" altLang="ja-JP" sz="1400">
            <a:effectLst/>
          </a:endParaRPr>
        </a:p>
        <a:p>
          <a:r>
            <a:rPr lang="ja-JP" altLang="ja-JP" sz="1100" b="0" i="0" baseline="0">
              <a:solidFill>
                <a:schemeClr val="dk1"/>
              </a:solidFill>
              <a:effectLst/>
              <a:latin typeface="+mn-lt"/>
              <a:ea typeface="+mn-ea"/>
              <a:cs typeface="+mn-cs"/>
            </a:rPr>
            <a:t>　平成２９年３月に策定された「鶴田町公共施設等総合管理計画」に基づき、建物及び設備の更新を進めている。今後も長寿命化を図りコスト平準化に努める。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6" sqref="AU6:AX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8759887</v>
      </c>
      <c r="BO4" s="433"/>
      <c r="BP4" s="433"/>
      <c r="BQ4" s="433"/>
      <c r="BR4" s="433"/>
      <c r="BS4" s="433"/>
      <c r="BT4" s="433"/>
      <c r="BU4" s="434"/>
      <c r="BV4" s="432">
        <v>9172696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9.9</v>
      </c>
      <c r="CU4" s="439"/>
      <c r="CV4" s="439"/>
      <c r="CW4" s="439"/>
      <c r="CX4" s="439"/>
      <c r="CY4" s="439"/>
      <c r="CZ4" s="439"/>
      <c r="DA4" s="440"/>
      <c r="DB4" s="438">
        <v>6.1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8332259</v>
      </c>
      <c r="BO5" s="470"/>
      <c r="BP5" s="470"/>
      <c r="BQ5" s="470"/>
      <c r="BR5" s="470"/>
      <c r="BS5" s="470"/>
      <c r="BT5" s="470"/>
      <c r="BU5" s="471"/>
      <c r="BV5" s="469">
        <v>8934557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90.6</v>
      </c>
      <c r="CU5" s="467"/>
      <c r="CV5" s="467"/>
      <c r="CW5" s="467"/>
      <c r="CX5" s="467"/>
      <c r="CY5" s="467"/>
      <c r="CZ5" s="467"/>
      <c r="DA5" s="468"/>
      <c r="DB5" s="466">
        <v>91.4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427628</v>
      </c>
      <c r="BO6" s="470"/>
      <c r="BP6" s="470"/>
      <c r="BQ6" s="470"/>
      <c r="BR6" s="470"/>
      <c r="BS6" s="470"/>
      <c r="BT6" s="470"/>
      <c r="BU6" s="471"/>
      <c r="BV6" s="469">
        <v>238139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94.3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31984</v>
      </c>
      <c r="BO7" s="470"/>
      <c r="BP7" s="470"/>
      <c r="BQ7" s="470"/>
      <c r="BR7" s="470"/>
      <c r="BS7" s="470"/>
      <c r="BT7" s="470"/>
      <c r="BU7" s="471"/>
      <c r="BV7" s="469">
        <v>5705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4007405</v>
      </c>
      <c r="CU7" s="470"/>
      <c r="CV7" s="470"/>
      <c r="CW7" s="470"/>
      <c r="CX7" s="470"/>
      <c r="CY7" s="470"/>
      <c r="CZ7" s="470"/>
      <c r="DA7" s="471"/>
      <c r="DB7" s="469">
        <v>3784344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395644</v>
      </c>
      <c r="BO8" s="470"/>
      <c r="BP8" s="470"/>
      <c r="BQ8" s="470"/>
      <c r="BR8" s="470"/>
      <c r="BS8" s="470"/>
      <c r="BT8" s="470"/>
      <c r="BU8" s="471"/>
      <c r="BV8" s="469">
        <v>232434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12074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163210</v>
      </c>
      <c r="BO9" s="470"/>
      <c r="BP9" s="470"/>
      <c r="BQ9" s="470"/>
      <c r="BR9" s="470"/>
      <c r="BS9" s="470"/>
      <c r="BT9" s="470"/>
      <c r="BU9" s="471"/>
      <c r="BV9" s="469">
        <v>-31985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10.5</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13392</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27787</v>
      </c>
      <c r="BO10" s="470"/>
      <c r="BP10" s="470"/>
      <c r="BQ10" s="470"/>
      <c r="BR10" s="470"/>
      <c r="BS10" s="470"/>
      <c r="BT10" s="470"/>
      <c r="BU10" s="471"/>
      <c r="BV10" s="469">
        <v>17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12499</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94</v>
      </c>
      <c r="AV12" s="502"/>
      <c r="AW12" s="502"/>
      <c r="AX12" s="502"/>
      <c r="AY12" s="503" t="s">
        <v>134</v>
      </c>
      <c r="AZ12" s="504"/>
      <c r="BA12" s="504"/>
      <c r="BB12" s="504"/>
      <c r="BC12" s="504"/>
      <c r="BD12" s="504"/>
      <c r="BE12" s="504"/>
      <c r="BF12" s="504"/>
      <c r="BG12" s="504"/>
      <c r="BH12" s="504"/>
      <c r="BI12" s="504"/>
      <c r="BJ12" s="504"/>
      <c r="BK12" s="504"/>
      <c r="BL12" s="504"/>
      <c r="BM12" s="505"/>
      <c r="BN12" s="469">
        <v>94401</v>
      </c>
      <c r="BO12" s="470"/>
      <c r="BP12" s="470"/>
      <c r="BQ12" s="470"/>
      <c r="BR12" s="470"/>
      <c r="BS12" s="470"/>
      <c r="BT12" s="470"/>
      <c r="BU12" s="471"/>
      <c r="BV12" s="469">
        <v>368689</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12484</v>
      </c>
      <c r="S13" s="554"/>
      <c r="T13" s="554"/>
      <c r="U13" s="554"/>
      <c r="V13" s="555"/>
      <c r="W13" s="485" t="s">
        <v>137</v>
      </c>
      <c r="X13" s="486"/>
      <c r="Y13" s="486"/>
      <c r="Z13" s="486"/>
      <c r="AA13" s="486"/>
      <c r="AB13" s="476"/>
      <c r="AC13" s="520">
        <v>2475</v>
      </c>
      <c r="AD13" s="521"/>
      <c r="AE13" s="521"/>
      <c r="AF13" s="521"/>
      <c r="AG13" s="563"/>
      <c r="AH13" s="520">
        <v>2703</v>
      </c>
      <c r="AI13" s="521"/>
      <c r="AJ13" s="521"/>
      <c r="AK13" s="521"/>
      <c r="AL13" s="522"/>
      <c r="AM13" s="498" t="s">
        <v>138</v>
      </c>
      <c r="AN13" s="499"/>
      <c r="AO13" s="499"/>
      <c r="AP13" s="499"/>
      <c r="AQ13" s="499"/>
      <c r="AR13" s="499"/>
      <c r="AS13" s="499"/>
      <c r="AT13" s="500"/>
      <c r="AU13" s="501" t="s">
        <v>94</v>
      </c>
      <c r="AV13" s="502"/>
      <c r="AW13" s="502"/>
      <c r="AX13" s="502"/>
      <c r="AY13" s="503" t="s">
        <v>139</v>
      </c>
      <c r="AZ13" s="504"/>
      <c r="BA13" s="504"/>
      <c r="BB13" s="504"/>
      <c r="BC13" s="504"/>
      <c r="BD13" s="504"/>
      <c r="BE13" s="504"/>
      <c r="BF13" s="504"/>
      <c r="BG13" s="504"/>
      <c r="BH13" s="504"/>
      <c r="BI13" s="504"/>
      <c r="BJ13" s="504"/>
      <c r="BK13" s="504"/>
      <c r="BL13" s="504"/>
      <c r="BM13" s="505"/>
      <c r="BN13" s="469">
        <v>96596</v>
      </c>
      <c r="BO13" s="470"/>
      <c r="BP13" s="470"/>
      <c r="BQ13" s="470"/>
      <c r="BR13" s="470"/>
      <c r="BS13" s="470"/>
      <c r="BT13" s="470"/>
      <c r="BU13" s="471"/>
      <c r="BV13" s="469">
        <v>-400657</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12.5</v>
      </c>
      <c r="CU13" s="467"/>
      <c r="CV13" s="467"/>
      <c r="CW13" s="467"/>
      <c r="CX13" s="467"/>
      <c r="CY13" s="467"/>
      <c r="CZ13" s="467"/>
      <c r="DA13" s="468"/>
      <c r="DB13" s="466">
        <v>12.8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12695</v>
      </c>
      <c r="S14" s="554"/>
      <c r="T14" s="554"/>
      <c r="U14" s="554"/>
      <c r="V14" s="555"/>
      <c r="W14" s="459"/>
      <c r="X14" s="460"/>
      <c r="Y14" s="460"/>
      <c r="Z14" s="460"/>
      <c r="AA14" s="460"/>
      <c r="AB14" s="449"/>
      <c r="AC14" s="556">
        <v>34.9</v>
      </c>
      <c r="AD14" s="557"/>
      <c r="AE14" s="557"/>
      <c r="AF14" s="557"/>
      <c r="AG14" s="558"/>
      <c r="AH14" s="556">
        <v>38.299999999999997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142.4</v>
      </c>
      <c r="CU14" s="568"/>
      <c r="CV14" s="568"/>
      <c r="CW14" s="568"/>
      <c r="CX14" s="568"/>
      <c r="CY14" s="568"/>
      <c r="CZ14" s="568"/>
      <c r="DA14" s="569"/>
      <c r="DB14" s="567">
        <v>150.19999999999999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136</v>
      </c>
      <c r="N15" s="561"/>
      <c r="O15" s="561"/>
      <c r="P15" s="561"/>
      <c r="Q15" s="562"/>
      <c r="R15" s="553">
        <v>12682</v>
      </c>
      <c r="S15" s="554"/>
      <c r="T15" s="554"/>
      <c r="U15" s="554"/>
      <c r="V15" s="555"/>
      <c r="W15" s="485" t="s">
        <v>143</v>
      </c>
      <c r="X15" s="486"/>
      <c r="Y15" s="486"/>
      <c r="Z15" s="486"/>
      <c r="AA15" s="486"/>
      <c r="AB15" s="476"/>
      <c r="AC15" s="520">
        <v>1311</v>
      </c>
      <c r="AD15" s="521"/>
      <c r="AE15" s="521"/>
      <c r="AF15" s="521"/>
      <c r="AG15" s="563"/>
      <c r="AH15" s="520">
        <v>1212</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1028415</v>
      </c>
      <c r="BO15" s="433"/>
      <c r="BP15" s="433"/>
      <c r="BQ15" s="433"/>
      <c r="BR15" s="433"/>
      <c r="BS15" s="433"/>
      <c r="BT15" s="433"/>
      <c r="BU15" s="434"/>
      <c r="BV15" s="432">
        <v>956238</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18.5</v>
      </c>
      <c r="AD16" s="557"/>
      <c r="AE16" s="557"/>
      <c r="AF16" s="557"/>
      <c r="AG16" s="558"/>
      <c r="AH16" s="556">
        <v>17.2</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3644827</v>
      </c>
      <c r="BO16" s="470"/>
      <c r="BP16" s="470"/>
      <c r="BQ16" s="470"/>
      <c r="BR16" s="470"/>
      <c r="BS16" s="470"/>
      <c r="BT16" s="470"/>
      <c r="BU16" s="471"/>
      <c r="BV16" s="469">
        <v>3437347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3301</v>
      </c>
      <c r="AD17" s="521"/>
      <c r="AE17" s="521"/>
      <c r="AF17" s="521"/>
      <c r="AG17" s="563"/>
      <c r="AH17" s="520">
        <v>3142</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1274018</v>
      </c>
      <c r="BO17" s="470"/>
      <c r="BP17" s="470"/>
      <c r="BQ17" s="470"/>
      <c r="BR17" s="470"/>
      <c r="BS17" s="470"/>
      <c r="BT17" s="470"/>
      <c r="BU17" s="471"/>
      <c r="BV17" s="469">
        <v>1189473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46.43</v>
      </c>
      <c r="M18" s="585"/>
      <c r="N18" s="585"/>
      <c r="O18" s="585"/>
      <c r="P18" s="585"/>
      <c r="Q18" s="585"/>
      <c r="R18" s="586"/>
      <c r="S18" s="586"/>
      <c r="T18" s="586"/>
      <c r="U18" s="586"/>
      <c r="V18" s="587"/>
      <c r="W18" s="487"/>
      <c r="X18" s="488"/>
      <c r="Y18" s="488"/>
      <c r="Z18" s="488"/>
      <c r="AA18" s="488"/>
      <c r="AB18" s="479"/>
      <c r="AC18" s="588">
        <v>46.6</v>
      </c>
      <c r="AD18" s="589"/>
      <c r="AE18" s="589"/>
      <c r="AF18" s="589"/>
      <c r="AG18" s="590"/>
      <c r="AH18" s="588">
        <v>44.5</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3647716</v>
      </c>
      <c r="BO18" s="470"/>
      <c r="BP18" s="470"/>
      <c r="BQ18" s="470"/>
      <c r="BR18" s="470"/>
      <c r="BS18" s="470"/>
      <c r="BT18" s="470"/>
      <c r="BU18" s="471"/>
      <c r="BV18" s="469">
        <v>3501656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260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4594544</v>
      </c>
      <c r="BO19" s="470"/>
      <c r="BP19" s="470"/>
      <c r="BQ19" s="470"/>
      <c r="BR19" s="470"/>
      <c r="BS19" s="470"/>
      <c r="BT19" s="470"/>
      <c r="BU19" s="471"/>
      <c r="BV19" s="469">
        <v>4657886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4256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7908117</v>
      </c>
      <c r="BO23" s="470"/>
      <c r="BP23" s="470"/>
      <c r="BQ23" s="470"/>
      <c r="BR23" s="470"/>
      <c r="BS23" s="470"/>
      <c r="BT23" s="470"/>
      <c r="BU23" s="471"/>
      <c r="BV23" s="469">
        <v>7534658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7030</v>
      </c>
      <c r="R24" s="521"/>
      <c r="S24" s="521"/>
      <c r="T24" s="521"/>
      <c r="U24" s="521"/>
      <c r="V24" s="563"/>
      <c r="W24" s="622"/>
      <c r="X24" s="610"/>
      <c r="Y24" s="611"/>
      <c r="Z24" s="519" t="s">
        <v>167</v>
      </c>
      <c r="AA24" s="499"/>
      <c r="AB24" s="499"/>
      <c r="AC24" s="499"/>
      <c r="AD24" s="499"/>
      <c r="AE24" s="499"/>
      <c r="AF24" s="499"/>
      <c r="AG24" s="500"/>
      <c r="AH24" s="520">
        <v>95</v>
      </c>
      <c r="AI24" s="521"/>
      <c r="AJ24" s="521"/>
      <c r="AK24" s="521"/>
      <c r="AL24" s="563"/>
      <c r="AM24" s="520">
        <v>282340</v>
      </c>
      <c r="AN24" s="521"/>
      <c r="AO24" s="521"/>
      <c r="AP24" s="521"/>
      <c r="AQ24" s="521"/>
      <c r="AR24" s="563"/>
      <c r="AS24" s="520">
        <v>2972</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5316440</v>
      </c>
      <c r="BO24" s="470"/>
      <c r="BP24" s="470"/>
      <c r="BQ24" s="470"/>
      <c r="BR24" s="470"/>
      <c r="BS24" s="470"/>
      <c r="BT24" s="470"/>
      <c r="BU24" s="471"/>
      <c r="BV24" s="469">
        <v>4832146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5760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127</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261995</v>
      </c>
      <c r="BO25" s="433"/>
      <c r="BP25" s="433"/>
      <c r="BQ25" s="433"/>
      <c r="BR25" s="433"/>
      <c r="BS25" s="433"/>
      <c r="BT25" s="433"/>
      <c r="BU25" s="434"/>
      <c r="BV25" s="432">
        <v>388612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5060</v>
      </c>
      <c r="R26" s="521"/>
      <c r="S26" s="521"/>
      <c r="T26" s="521"/>
      <c r="U26" s="521"/>
      <c r="V26" s="563"/>
      <c r="W26" s="622"/>
      <c r="X26" s="610"/>
      <c r="Y26" s="611"/>
      <c r="Z26" s="519" t="s">
        <v>174</v>
      </c>
      <c r="AA26" s="632"/>
      <c r="AB26" s="632"/>
      <c r="AC26" s="632"/>
      <c r="AD26" s="632"/>
      <c r="AE26" s="632"/>
      <c r="AF26" s="632"/>
      <c r="AG26" s="633"/>
      <c r="AH26" s="520">
        <v>12</v>
      </c>
      <c r="AI26" s="521"/>
      <c r="AJ26" s="521"/>
      <c r="AK26" s="521"/>
      <c r="AL26" s="563"/>
      <c r="AM26" s="520">
        <v>36072</v>
      </c>
      <c r="AN26" s="521"/>
      <c r="AO26" s="521"/>
      <c r="AP26" s="521"/>
      <c r="AQ26" s="521"/>
      <c r="AR26" s="563"/>
      <c r="AS26" s="520">
        <v>3006</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2890</v>
      </c>
      <c r="R27" s="521"/>
      <c r="S27" s="521"/>
      <c r="T27" s="521"/>
      <c r="U27" s="521"/>
      <c r="V27" s="563"/>
      <c r="W27" s="622"/>
      <c r="X27" s="610"/>
      <c r="Y27" s="611"/>
      <c r="Z27" s="519" t="s">
        <v>177</v>
      </c>
      <c r="AA27" s="499"/>
      <c r="AB27" s="499"/>
      <c r="AC27" s="499"/>
      <c r="AD27" s="499"/>
      <c r="AE27" s="499"/>
      <c r="AF27" s="499"/>
      <c r="AG27" s="500"/>
      <c r="AH27" s="520">
        <v>1</v>
      </c>
      <c r="AI27" s="521"/>
      <c r="AJ27" s="521"/>
      <c r="AK27" s="521"/>
      <c r="AL27" s="563"/>
      <c r="AM27" s="520" t="s">
        <v>178</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2500</v>
      </c>
      <c r="R28" s="521"/>
      <c r="S28" s="521"/>
      <c r="T28" s="521"/>
      <c r="U28" s="521"/>
      <c r="V28" s="563"/>
      <c r="W28" s="622"/>
      <c r="X28" s="610"/>
      <c r="Y28" s="611"/>
      <c r="Z28" s="519" t="s">
        <v>181</v>
      </c>
      <c r="AA28" s="499"/>
      <c r="AB28" s="499"/>
      <c r="AC28" s="499"/>
      <c r="AD28" s="499"/>
      <c r="AE28" s="499"/>
      <c r="AF28" s="499"/>
      <c r="AG28" s="500"/>
      <c r="AH28" s="520" t="s">
        <v>127</v>
      </c>
      <c r="AI28" s="521"/>
      <c r="AJ28" s="521"/>
      <c r="AK28" s="521"/>
      <c r="AL28" s="563"/>
      <c r="AM28" s="520" t="s">
        <v>171</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388358</v>
      </c>
      <c r="BO28" s="433"/>
      <c r="BP28" s="433"/>
      <c r="BQ28" s="433"/>
      <c r="BR28" s="433"/>
      <c r="BS28" s="433"/>
      <c r="BT28" s="433"/>
      <c r="BU28" s="434"/>
      <c r="BV28" s="432">
        <v>314972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10</v>
      </c>
      <c r="M29" s="521"/>
      <c r="N29" s="521"/>
      <c r="O29" s="521"/>
      <c r="P29" s="563"/>
      <c r="Q29" s="520">
        <v>2380</v>
      </c>
      <c r="R29" s="521"/>
      <c r="S29" s="521"/>
      <c r="T29" s="521"/>
      <c r="U29" s="521"/>
      <c r="V29" s="563"/>
      <c r="W29" s="623"/>
      <c r="X29" s="624"/>
      <c r="Y29" s="625"/>
      <c r="Z29" s="519" t="s">
        <v>184</v>
      </c>
      <c r="AA29" s="499"/>
      <c r="AB29" s="499"/>
      <c r="AC29" s="499"/>
      <c r="AD29" s="499"/>
      <c r="AE29" s="499"/>
      <c r="AF29" s="499"/>
      <c r="AG29" s="500"/>
      <c r="AH29" s="520">
        <v>96</v>
      </c>
      <c r="AI29" s="521"/>
      <c r="AJ29" s="521"/>
      <c r="AK29" s="521"/>
      <c r="AL29" s="563"/>
      <c r="AM29" s="520">
        <v>286009</v>
      </c>
      <c r="AN29" s="521"/>
      <c r="AO29" s="521"/>
      <c r="AP29" s="521"/>
      <c r="AQ29" s="521"/>
      <c r="AR29" s="563"/>
      <c r="AS29" s="520">
        <v>2979</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28769</v>
      </c>
      <c r="BO29" s="470"/>
      <c r="BP29" s="470"/>
      <c r="BQ29" s="470"/>
      <c r="BR29" s="470"/>
      <c r="BS29" s="470"/>
      <c r="BT29" s="470"/>
      <c r="BU29" s="471"/>
      <c r="BV29" s="469">
        <v>482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165319</v>
      </c>
      <c r="BO30" s="646"/>
      <c r="BP30" s="646"/>
      <c r="BQ30" s="646"/>
      <c r="BR30" s="646"/>
      <c r="BS30" s="646"/>
      <c r="BT30" s="646"/>
      <c r="BU30" s="647"/>
      <c r="BV30" s="645">
        <v>141362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鶴田町国民健康保険特別会計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鶴田町水道事業会計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青森県市町村総合事務組合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鶴の里振興公社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鶴田町学校給食特別会計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鶴田町介護保険特別会計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鶴田町下水道事業会計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青森県市町村職員退職手当組合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鶴田町後期高齢者医療特別会計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西北五広域福祉事務組合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西北五環境整備事務組合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五所川原地区消防事務組合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青森県交通災害共済組合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津軽広域水道企業団（津軽事業部）</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つがる西北五広域連合（一般会計）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つがる西北五広域連合（病院事業会計）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青森県後期高齢者医療広域連合（一般会計）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V3waAHdwaejapglfCfDbBIzTr9F3jUbFkKBC2wk5Kzwaalznau/rwb3KvtMG4gJBrUXwwBGOqilO5ertuW45lw==" saltValue="dHouKba1GRiE8KXVGKGH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922094</v>
      </c>
      <c r="S5" s="675"/>
      <c r="T5" s="675"/>
      <c r="U5" s="675"/>
      <c r="V5" s="675"/>
      <c r="W5" s="675"/>
      <c r="X5" s="675"/>
      <c r="Y5" s="676"/>
      <c r="Z5" s="677">
        <v>10.5</v>
      </c>
      <c r="AA5" s="677"/>
      <c r="AB5" s="677"/>
      <c r="AC5" s="677"/>
      <c r="AD5" s="678">
        <v>922094</v>
      </c>
      <c r="AE5" s="678"/>
      <c r="AF5" s="678"/>
      <c r="AG5" s="678"/>
      <c r="AH5" s="678"/>
      <c r="AI5" s="678"/>
      <c r="AJ5" s="678"/>
      <c r="AK5" s="678"/>
      <c r="AL5" s="679">
        <v>23.6</v>
      </c>
      <c r="AM5" s="680"/>
      <c r="AN5" s="680"/>
      <c r="AO5" s="681"/>
      <c r="AP5" s="671" t="s">
        <v>225</v>
      </c>
      <c r="AQ5" s="672"/>
      <c r="AR5" s="672"/>
      <c r="AS5" s="672"/>
      <c r="AT5" s="672"/>
      <c r="AU5" s="672"/>
      <c r="AV5" s="672"/>
      <c r="AW5" s="672"/>
      <c r="AX5" s="672"/>
      <c r="AY5" s="672"/>
      <c r="AZ5" s="672"/>
      <c r="BA5" s="672"/>
      <c r="BB5" s="672"/>
      <c r="BC5" s="672"/>
      <c r="BD5" s="672"/>
      <c r="BE5" s="672"/>
      <c r="BF5" s="673"/>
      <c r="BG5" s="685">
        <v>921799</v>
      </c>
      <c r="BH5" s="686"/>
      <c r="BI5" s="686"/>
      <c r="BJ5" s="686"/>
      <c r="BK5" s="686"/>
      <c r="BL5" s="686"/>
      <c r="BM5" s="686"/>
      <c r="BN5" s="687"/>
      <c r="BO5" s="688">
        <v>100</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61039</v>
      </c>
      <c r="S6" s="686"/>
      <c r="T6" s="686"/>
      <c r="U6" s="686"/>
      <c r="V6" s="686"/>
      <c r="W6" s="686"/>
      <c r="X6" s="686"/>
      <c r="Y6" s="687"/>
      <c r="Z6" s="688">
        <v>0.7</v>
      </c>
      <c r="AA6" s="688"/>
      <c r="AB6" s="688"/>
      <c r="AC6" s="688"/>
      <c r="AD6" s="689">
        <v>61039</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921799</v>
      </c>
      <c r="BH6" s="686"/>
      <c r="BI6" s="686"/>
      <c r="BJ6" s="686"/>
      <c r="BK6" s="686"/>
      <c r="BL6" s="686"/>
      <c r="BM6" s="686"/>
      <c r="BN6" s="687"/>
      <c r="BO6" s="688">
        <v>100</v>
      </c>
      <c r="BP6" s="688"/>
      <c r="BQ6" s="688"/>
      <c r="BR6" s="688"/>
      <c r="BS6" s="689" t="s">
        <v>226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77244</v>
      </c>
      <c r="CS6" s="686"/>
      <c r="CT6" s="686"/>
      <c r="CU6" s="686"/>
      <c r="CV6" s="686"/>
      <c r="CW6" s="686"/>
      <c r="CX6" s="686"/>
      <c r="CY6" s="687"/>
      <c r="CZ6" s="679">
        <v>0.9</v>
      </c>
      <c r="DA6" s="680"/>
      <c r="DB6" s="680"/>
      <c r="DC6" s="699"/>
      <c r="DD6" s="694" t="s">
        <v>127</v>
      </c>
      <c r="DE6" s="686"/>
      <c r="DF6" s="686"/>
      <c r="DG6" s="686"/>
      <c r="DH6" s="686"/>
      <c r="DI6" s="686"/>
      <c r="DJ6" s="686"/>
      <c r="DK6" s="686"/>
      <c r="DL6" s="686"/>
      <c r="DM6" s="686"/>
      <c r="DN6" s="686"/>
      <c r="DO6" s="686"/>
      <c r="DP6" s="687"/>
      <c r="DQ6" s="694">
        <v>77244</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701</v>
      </c>
      <c r="S7" s="686"/>
      <c r="T7" s="686"/>
      <c r="U7" s="686"/>
      <c r="V7" s="686"/>
      <c r="W7" s="686"/>
      <c r="X7" s="686"/>
      <c r="Y7" s="687"/>
      <c r="Z7" s="688">
        <v>0</v>
      </c>
      <c r="AA7" s="688"/>
      <c r="AB7" s="688"/>
      <c r="AC7" s="688"/>
      <c r="AD7" s="689">
        <v>701</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370337</v>
      </c>
      <c r="BH7" s="686"/>
      <c r="BI7" s="686"/>
      <c r="BJ7" s="686"/>
      <c r="BK7" s="686"/>
      <c r="BL7" s="686"/>
      <c r="BM7" s="686"/>
      <c r="BN7" s="687"/>
      <c r="BO7" s="688">
        <v>40.200000000000003</v>
      </c>
      <c r="BP7" s="688"/>
      <c r="BQ7" s="688"/>
      <c r="BR7" s="688"/>
      <c r="BS7" s="689" t="s">
        <v>127</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2018980</v>
      </c>
      <c r="CS7" s="686"/>
      <c r="CT7" s="686"/>
      <c r="CU7" s="686"/>
      <c r="CV7" s="686"/>
      <c r="CW7" s="686"/>
      <c r="CX7" s="686"/>
      <c r="CY7" s="687"/>
      <c r="CZ7" s="688">
        <v>24.2</v>
      </c>
      <c r="DA7" s="688"/>
      <c r="DB7" s="688"/>
      <c r="DC7" s="688"/>
      <c r="DD7" s="694">
        <v>10648</v>
      </c>
      <c r="DE7" s="686"/>
      <c r="DF7" s="686"/>
      <c r="DG7" s="686"/>
      <c r="DH7" s="686"/>
      <c r="DI7" s="686"/>
      <c r="DJ7" s="686"/>
      <c r="DK7" s="686"/>
      <c r="DL7" s="686"/>
      <c r="DM7" s="686"/>
      <c r="DN7" s="686"/>
      <c r="DO7" s="686"/>
      <c r="DP7" s="687"/>
      <c r="DQ7" s="694">
        <v>635345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1485</v>
      </c>
      <c r="S8" s="686"/>
      <c r="T8" s="686"/>
      <c r="U8" s="686"/>
      <c r="V8" s="686"/>
      <c r="W8" s="686"/>
      <c r="X8" s="686"/>
      <c r="Y8" s="687"/>
      <c r="Z8" s="688">
        <v>0</v>
      </c>
      <c r="AA8" s="688"/>
      <c r="AB8" s="688"/>
      <c r="AC8" s="688"/>
      <c r="AD8" s="689">
        <v>1485</v>
      </c>
      <c r="AE8" s="689"/>
      <c r="AF8" s="689"/>
      <c r="AG8" s="689"/>
      <c r="AH8" s="689"/>
      <c r="AI8" s="689"/>
      <c r="AJ8" s="689"/>
      <c r="AK8" s="689"/>
      <c r="AL8" s="690">
        <v>0</v>
      </c>
      <c r="AM8" s="691"/>
      <c r="AN8" s="691"/>
      <c r="AO8" s="692"/>
      <c r="AP8" s="682" t="s">
        <v>237</v>
      </c>
      <c r="AQ8" s="683"/>
      <c r="AR8" s="683"/>
      <c r="AS8" s="683"/>
      <c r="AT8" s="683"/>
      <c r="AU8" s="683"/>
      <c r="AV8" s="683"/>
      <c r="AW8" s="683"/>
      <c r="AX8" s="683"/>
      <c r="AY8" s="683"/>
      <c r="AZ8" s="683"/>
      <c r="BA8" s="683"/>
      <c r="BB8" s="683"/>
      <c r="BC8" s="683"/>
      <c r="BD8" s="683"/>
      <c r="BE8" s="683"/>
      <c r="BF8" s="684"/>
      <c r="BG8" s="685">
        <v>18387</v>
      </c>
      <c r="BH8" s="686"/>
      <c r="BI8" s="686"/>
      <c r="BJ8" s="686"/>
      <c r="BK8" s="686"/>
      <c r="BL8" s="686"/>
      <c r="BM8" s="686"/>
      <c r="BN8" s="687"/>
      <c r="BO8" s="688">
        <v>2</v>
      </c>
      <c r="BP8" s="688"/>
      <c r="BQ8" s="688"/>
      <c r="BR8" s="688"/>
      <c r="BS8" s="694" t="s">
        <v>226</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2381333</v>
      </c>
      <c r="CS8" s="686"/>
      <c r="CT8" s="686"/>
      <c r="CU8" s="686"/>
      <c r="CV8" s="686"/>
      <c r="CW8" s="686"/>
      <c r="CX8" s="686"/>
      <c r="CY8" s="687"/>
      <c r="CZ8" s="688">
        <v>28.6</v>
      </c>
      <c r="DA8" s="688"/>
      <c r="DB8" s="688"/>
      <c r="DC8" s="688"/>
      <c r="DD8" s="694">
        <v>246445</v>
      </c>
      <c r="DE8" s="686"/>
      <c r="DF8" s="686"/>
      <c r="DG8" s="686"/>
      <c r="DH8" s="686"/>
      <c r="DI8" s="686"/>
      <c r="DJ8" s="686"/>
      <c r="DK8" s="686"/>
      <c r="DL8" s="686"/>
      <c r="DM8" s="686"/>
      <c r="DN8" s="686"/>
      <c r="DO8" s="686"/>
      <c r="DP8" s="687"/>
      <c r="DQ8" s="694">
        <v>1016555</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1745</v>
      </c>
      <c r="S9" s="686"/>
      <c r="T9" s="686"/>
      <c r="U9" s="686"/>
      <c r="V9" s="686"/>
      <c r="W9" s="686"/>
      <c r="X9" s="686"/>
      <c r="Y9" s="687"/>
      <c r="Z9" s="688">
        <v>0</v>
      </c>
      <c r="AA9" s="688"/>
      <c r="AB9" s="688"/>
      <c r="AC9" s="688"/>
      <c r="AD9" s="689">
        <v>1745</v>
      </c>
      <c r="AE9" s="689"/>
      <c r="AF9" s="689"/>
      <c r="AG9" s="689"/>
      <c r="AH9" s="689"/>
      <c r="AI9" s="689"/>
      <c r="AJ9" s="689"/>
      <c r="AK9" s="689"/>
      <c r="AL9" s="690">
        <v>0</v>
      </c>
      <c r="AM9" s="691"/>
      <c r="AN9" s="691"/>
      <c r="AO9" s="692"/>
      <c r="AP9" s="682" t="s">
        <v>240</v>
      </c>
      <c r="AQ9" s="683"/>
      <c r="AR9" s="683"/>
      <c r="AS9" s="683"/>
      <c r="AT9" s="683"/>
      <c r="AU9" s="683"/>
      <c r="AV9" s="683"/>
      <c r="AW9" s="683"/>
      <c r="AX9" s="683"/>
      <c r="AY9" s="683"/>
      <c r="AZ9" s="683"/>
      <c r="BA9" s="683"/>
      <c r="BB9" s="683"/>
      <c r="BC9" s="683"/>
      <c r="BD9" s="683"/>
      <c r="BE9" s="683"/>
      <c r="BF9" s="684"/>
      <c r="BG9" s="685">
        <v>322105</v>
      </c>
      <c r="BH9" s="686"/>
      <c r="BI9" s="686"/>
      <c r="BJ9" s="686"/>
      <c r="BK9" s="686"/>
      <c r="BL9" s="686"/>
      <c r="BM9" s="686"/>
      <c r="BN9" s="687"/>
      <c r="BO9" s="688">
        <v>34.9</v>
      </c>
      <c r="BP9" s="688"/>
      <c r="BQ9" s="688"/>
      <c r="BR9" s="688"/>
      <c r="BS9" s="694" t="s">
        <v>127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734374</v>
      </c>
      <c r="CS9" s="686"/>
      <c r="CT9" s="686"/>
      <c r="CU9" s="686"/>
      <c r="CV9" s="686"/>
      <c r="CW9" s="686"/>
      <c r="CX9" s="686"/>
      <c r="CY9" s="687"/>
      <c r="CZ9" s="688">
        <v>8.8000000000000007</v>
      </c>
      <c r="DA9" s="688"/>
      <c r="DB9" s="688"/>
      <c r="DC9" s="688"/>
      <c r="DD9" s="694" t="s">
        <v>127</v>
      </c>
      <c r="DE9" s="686"/>
      <c r="DF9" s="686"/>
      <c r="DG9" s="686"/>
      <c r="DH9" s="686"/>
      <c r="DI9" s="686"/>
      <c r="DJ9" s="686"/>
      <c r="DK9" s="686"/>
      <c r="DL9" s="686"/>
      <c r="DM9" s="686"/>
      <c r="DN9" s="686"/>
      <c r="DO9" s="686"/>
      <c r="DP9" s="687"/>
      <c r="DQ9" s="694">
        <v>505313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226</v>
      </c>
      <c r="S10" s="686"/>
      <c r="T10" s="686"/>
      <c r="U10" s="686"/>
      <c r="V10" s="686"/>
      <c r="W10" s="686"/>
      <c r="X10" s="686"/>
      <c r="Y10" s="687"/>
      <c r="Z10" s="688" t="s">
        <v>226</v>
      </c>
      <c r="AA10" s="688"/>
      <c r="AB10" s="688"/>
      <c r="AC10" s="688"/>
      <c r="AD10" s="689" t="s">
        <v>127</v>
      </c>
      <c r="AE10" s="689"/>
      <c r="AF10" s="689"/>
      <c r="AG10" s="689"/>
      <c r="AH10" s="689"/>
      <c r="AI10" s="689"/>
      <c r="AJ10" s="689"/>
      <c r="AK10" s="689"/>
      <c r="AL10" s="690" t="s">
        <v>127</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13247</v>
      </c>
      <c r="BH10" s="686"/>
      <c r="BI10" s="686"/>
      <c r="BJ10" s="686"/>
      <c r="BK10" s="686"/>
      <c r="BL10" s="686"/>
      <c r="BM10" s="686"/>
      <c r="BN10" s="687"/>
      <c r="BO10" s="688">
        <v>1.4</v>
      </c>
      <c r="BP10" s="688"/>
      <c r="BQ10" s="688"/>
      <c r="BR10" s="688"/>
      <c r="BS10" s="694" t="s">
        <v>171</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20</v>
      </c>
      <c r="CS10" s="686"/>
      <c r="CT10" s="686"/>
      <c r="CU10" s="686"/>
      <c r="CV10" s="686"/>
      <c r="CW10" s="686"/>
      <c r="CX10" s="686"/>
      <c r="CY10" s="687"/>
      <c r="CZ10" s="688">
        <v>0</v>
      </c>
      <c r="DA10" s="688"/>
      <c r="DB10" s="688"/>
      <c r="DC10" s="688"/>
      <c r="DD10" s="694" t="s">
        <v>127</v>
      </c>
      <c r="DE10" s="686"/>
      <c r="DF10" s="686"/>
      <c r="DG10" s="686"/>
      <c r="DH10" s="686"/>
      <c r="DI10" s="686"/>
      <c r="DJ10" s="686"/>
      <c r="DK10" s="686"/>
      <c r="DL10" s="686"/>
      <c r="DM10" s="686"/>
      <c r="DN10" s="686"/>
      <c r="DO10" s="686"/>
      <c r="DP10" s="687"/>
      <c r="DQ10" s="694">
        <v>20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262742</v>
      </c>
      <c r="S11" s="686"/>
      <c r="T11" s="686"/>
      <c r="U11" s="686"/>
      <c r="V11" s="686"/>
      <c r="W11" s="686"/>
      <c r="X11" s="686"/>
      <c r="Y11" s="687"/>
      <c r="Z11" s="690">
        <v>3</v>
      </c>
      <c r="AA11" s="691"/>
      <c r="AB11" s="691"/>
      <c r="AC11" s="703"/>
      <c r="AD11" s="694">
        <v>262742</v>
      </c>
      <c r="AE11" s="686"/>
      <c r="AF11" s="686"/>
      <c r="AG11" s="686"/>
      <c r="AH11" s="686"/>
      <c r="AI11" s="686"/>
      <c r="AJ11" s="686"/>
      <c r="AK11" s="687"/>
      <c r="AL11" s="690">
        <v>6.7</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16598</v>
      </c>
      <c r="BH11" s="686"/>
      <c r="BI11" s="686"/>
      <c r="BJ11" s="686"/>
      <c r="BK11" s="686"/>
      <c r="BL11" s="686"/>
      <c r="BM11" s="686"/>
      <c r="BN11" s="687"/>
      <c r="BO11" s="688">
        <v>1.8</v>
      </c>
      <c r="BP11" s="688"/>
      <c r="BQ11" s="688"/>
      <c r="BR11" s="688"/>
      <c r="BS11" s="694" t="s">
        <v>226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390823</v>
      </c>
      <c r="CS11" s="686"/>
      <c r="CT11" s="686"/>
      <c r="CU11" s="686"/>
      <c r="CV11" s="686"/>
      <c r="CW11" s="686"/>
      <c r="CX11" s="686"/>
      <c r="CY11" s="687"/>
      <c r="CZ11" s="688">
        <v>4.7</v>
      </c>
      <c r="DA11" s="688"/>
      <c r="DB11" s="688"/>
      <c r="DC11" s="688"/>
      <c r="DD11" s="694">
        <v>5600</v>
      </c>
      <c r="DE11" s="686"/>
      <c r="DF11" s="686"/>
      <c r="DG11" s="686"/>
      <c r="DH11" s="686"/>
      <c r="DI11" s="686"/>
      <c r="DJ11" s="686"/>
      <c r="DK11" s="686"/>
      <c r="DL11" s="686"/>
      <c r="DM11" s="686"/>
      <c r="DN11" s="686"/>
      <c r="DO11" s="686"/>
      <c r="DP11" s="687"/>
      <c r="DQ11" s="694">
        <v>315728</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226</v>
      </c>
      <c r="AA12" s="688"/>
      <c r="AB12" s="688"/>
      <c r="AC12" s="688"/>
      <c r="AD12" s="689" t="s">
        <v>127</v>
      </c>
      <c r="AE12" s="689"/>
      <c r="AF12" s="689"/>
      <c r="AG12" s="689"/>
      <c r="AH12" s="689"/>
      <c r="AI12" s="689"/>
      <c r="AJ12" s="689"/>
      <c r="AK12" s="689"/>
      <c r="AL12" s="690" t="s">
        <v>127</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375503</v>
      </c>
      <c r="BH12" s="686"/>
      <c r="BI12" s="686"/>
      <c r="BJ12" s="686"/>
      <c r="BK12" s="686"/>
      <c r="BL12" s="686"/>
      <c r="BM12" s="686"/>
      <c r="BN12" s="687"/>
      <c r="BO12" s="688">
        <v>40.700000000000003</v>
      </c>
      <c r="BP12" s="688"/>
      <c r="BQ12" s="688"/>
      <c r="BR12" s="688"/>
      <c r="BS12" s="694" t="s">
        <v>226</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219651</v>
      </c>
      <c r="CS12" s="686"/>
      <c r="CT12" s="686"/>
      <c r="CU12" s="686"/>
      <c r="CV12" s="686"/>
      <c r="CW12" s="686"/>
      <c r="CX12" s="686"/>
      <c r="CY12" s="687"/>
      <c r="CZ12" s="688">
        <v>2.6</v>
      </c>
      <c r="DA12" s="688"/>
      <c r="DB12" s="688"/>
      <c r="DC12" s="688"/>
      <c r="DD12" s="694">
        <v>600</v>
      </c>
      <c r="DE12" s="686"/>
      <c r="DF12" s="686"/>
      <c r="DG12" s="686"/>
      <c r="DH12" s="686"/>
      <c r="DI12" s="686"/>
      <c r="DJ12" s="686"/>
      <c r="DK12" s="686"/>
      <c r="DL12" s="686"/>
      <c r="DM12" s="686"/>
      <c r="DN12" s="686"/>
      <c r="DO12" s="686"/>
      <c r="DP12" s="687"/>
      <c r="DQ12" s="694">
        <v>53357</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375503</v>
      </c>
      <c r="BH13" s="686"/>
      <c r="BI13" s="686"/>
      <c r="BJ13" s="686"/>
      <c r="BK13" s="686"/>
      <c r="BL13" s="686"/>
      <c r="BM13" s="686"/>
      <c r="BN13" s="687"/>
      <c r="BO13" s="688">
        <v>40.700000000000003</v>
      </c>
      <c r="BP13" s="688"/>
      <c r="BQ13" s="688"/>
      <c r="BR13" s="688"/>
      <c r="BS13" s="694" t="s">
        <v>127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569070</v>
      </c>
      <c r="CS13" s="686"/>
      <c r="CT13" s="686"/>
      <c r="CU13" s="686"/>
      <c r="CV13" s="686"/>
      <c r="CW13" s="686"/>
      <c r="CX13" s="686"/>
      <c r="CY13" s="687"/>
      <c r="CZ13" s="688">
        <v>6.8</v>
      </c>
      <c r="DA13" s="688"/>
      <c r="DB13" s="688"/>
      <c r="DC13" s="688"/>
      <c r="DD13" s="694">
        <v>188827</v>
      </c>
      <c r="DE13" s="686"/>
      <c r="DF13" s="686"/>
      <c r="DG13" s="686"/>
      <c r="DH13" s="686"/>
      <c r="DI13" s="686"/>
      <c r="DJ13" s="686"/>
      <c r="DK13" s="686"/>
      <c r="DL13" s="686"/>
      <c r="DM13" s="686"/>
      <c r="DN13" s="686"/>
      <c r="DO13" s="686"/>
      <c r="DP13" s="687"/>
      <c r="DQ13" s="694">
        <v>354043</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2</v>
      </c>
      <c r="S14" s="686"/>
      <c r="T14" s="686"/>
      <c r="U14" s="686"/>
      <c r="V14" s="686"/>
      <c r="W14" s="686"/>
      <c r="X14" s="686"/>
      <c r="Y14" s="687"/>
      <c r="Z14" s="688">
        <v>0</v>
      </c>
      <c r="AA14" s="688"/>
      <c r="AB14" s="688"/>
      <c r="AC14" s="688"/>
      <c r="AD14" s="689">
        <v>2</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55178</v>
      </c>
      <c r="BH14" s="686"/>
      <c r="BI14" s="686"/>
      <c r="BJ14" s="686"/>
      <c r="BK14" s="686"/>
      <c r="BL14" s="686"/>
      <c r="BM14" s="686"/>
      <c r="BN14" s="687"/>
      <c r="BO14" s="688">
        <v>6</v>
      </c>
      <c r="BP14" s="688"/>
      <c r="BQ14" s="688"/>
      <c r="BR14" s="688"/>
      <c r="BS14" s="694" t="s">
        <v>256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384629</v>
      </c>
      <c r="CS14" s="686"/>
      <c r="CT14" s="686"/>
      <c r="CU14" s="686"/>
      <c r="CV14" s="686"/>
      <c r="CW14" s="686"/>
      <c r="CX14" s="686"/>
      <c r="CY14" s="687"/>
      <c r="CZ14" s="688">
        <v>4.5999999999999996</v>
      </c>
      <c r="DA14" s="688"/>
      <c r="DB14" s="688"/>
      <c r="DC14" s="688"/>
      <c r="DD14" s="694">
        <v>1101</v>
      </c>
      <c r="DE14" s="686"/>
      <c r="DF14" s="686"/>
      <c r="DG14" s="686"/>
      <c r="DH14" s="686"/>
      <c r="DI14" s="686"/>
      <c r="DJ14" s="686"/>
      <c r="DK14" s="686"/>
      <c r="DL14" s="686"/>
      <c r="DM14" s="686"/>
      <c r="DN14" s="686"/>
      <c r="DO14" s="686"/>
      <c r="DP14" s="687"/>
      <c r="DQ14" s="694">
        <v>346101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226</v>
      </c>
      <c r="AA15" s="688"/>
      <c r="AB15" s="688"/>
      <c r="AC15" s="688"/>
      <c r="AD15" s="689" t="s">
        <v>256</v>
      </c>
      <c r="AE15" s="689"/>
      <c r="AF15" s="689"/>
      <c r="AG15" s="689"/>
      <c r="AH15" s="689"/>
      <c r="AI15" s="689"/>
      <c r="AJ15" s="689"/>
      <c r="AK15" s="689"/>
      <c r="AL15" s="690" t="s">
        <v>226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120781</v>
      </c>
      <c r="BH15" s="686"/>
      <c r="BI15" s="686"/>
      <c r="BJ15" s="686"/>
      <c r="BK15" s="686"/>
      <c r="BL15" s="686"/>
      <c r="BM15" s="686"/>
      <c r="BN15" s="687"/>
      <c r="BO15" s="688">
        <v>13.1</v>
      </c>
      <c r="BP15" s="688"/>
      <c r="BQ15" s="688"/>
      <c r="BR15" s="688"/>
      <c r="BS15" s="694" t="s">
        <v>171</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1072900</v>
      </c>
      <c r="CS15" s="686"/>
      <c r="CT15" s="686"/>
      <c r="CU15" s="686"/>
      <c r="CV15" s="686"/>
      <c r="CW15" s="686"/>
      <c r="CX15" s="686"/>
      <c r="CY15" s="687"/>
      <c r="CZ15" s="688">
        <v>12.9</v>
      </c>
      <c r="DA15" s="688"/>
      <c r="DB15" s="688"/>
      <c r="DC15" s="688"/>
      <c r="DD15" s="694">
        <v>510625</v>
      </c>
      <c r="DE15" s="686"/>
      <c r="DF15" s="686"/>
      <c r="DG15" s="686"/>
      <c r="DH15" s="686"/>
      <c r="DI15" s="686"/>
      <c r="DJ15" s="686"/>
      <c r="DK15" s="686"/>
      <c r="DL15" s="686"/>
      <c r="DM15" s="686"/>
      <c r="DN15" s="686"/>
      <c r="DO15" s="686"/>
      <c r="DP15" s="687"/>
      <c r="DQ15" s="694">
        <v>381764</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4385</v>
      </c>
      <c r="S16" s="686"/>
      <c r="T16" s="686"/>
      <c r="U16" s="686"/>
      <c r="V16" s="686"/>
      <c r="W16" s="686"/>
      <c r="X16" s="686"/>
      <c r="Y16" s="687"/>
      <c r="Z16" s="688">
        <v>0.1</v>
      </c>
      <c r="AA16" s="688"/>
      <c r="AB16" s="688"/>
      <c r="AC16" s="688"/>
      <c r="AD16" s="689">
        <v>4385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226</v>
      </c>
      <c r="BP16" s="688"/>
      <c r="BQ16" s="688"/>
      <c r="BR16" s="688"/>
      <c r="BS16" s="694" t="s">
        <v>127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226</v>
      </c>
      <c r="CS16" s="686"/>
      <c r="CT16" s="686"/>
      <c r="CU16" s="686"/>
      <c r="CV16" s="686"/>
      <c r="CW16" s="686"/>
      <c r="CX16" s="686"/>
      <c r="CY16" s="687"/>
      <c r="CZ16" s="688" t="s">
        <v>256</v>
      </c>
      <c r="DA16" s="688"/>
      <c r="DB16" s="688"/>
      <c r="DC16" s="688"/>
      <c r="DD16" s="694" t="s">
        <v>226</v>
      </c>
      <c r="DE16" s="686"/>
      <c r="DF16" s="686"/>
      <c r="DG16" s="686"/>
      <c r="DH16" s="686"/>
      <c r="DI16" s="686"/>
      <c r="DJ16" s="686"/>
      <c r="DK16" s="686"/>
      <c r="DL16" s="686"/>
      <c r="DM16" s="686"/>
      <c r="DN16" s="686"/>
      <c r="DO16" s="686"/>
      <c r="DP16" s="687"/>
      <c r="DQ16" s="694" t="s">
        <v>226</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3388</v>
      </c>
      <c r="S17" s="686"/>
      <c r="T17" s="686"/>
      <c r="U17" s="686"/>
      <c r="V17" s="686"/>
      <c r="W17" s="686"/>
      <c r="X17" s="686"/>
      <c r="Y17" s="687"/>
      <c r="Z17" s="688">
        <v>0</v>
      </c>
      <c r="AA17" s="688"/>
      <c r="AB17" s="688"/>
      <c r="AC17" s="688"/>
      <c r="AD17" s="689">
        <v>3388</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226</v>
      </c>
      <c r="BH17" s="686"/>
      <c r="BI17" s="686"/>
      <c r="BJ17" s="686"/>
      <c r="BK17" s="686"/>
      <c r="BL17" s="686"/>
      <c r="BM17" s="686"/>
      <c r="BN17" s="687"/>
      <c r="BO17" s="688" t="s">
        <v>226</v>
      </c>
      <c r="BP17" s="688"/>
      <c r="BQ17" s="688"/>
      <c r="BR17" s="688"/>
      <c r="BS17" s="694" t="s">
        <v>127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483235</v>
      </c>
      <c r="CS17" s="686"/>
      <c r="CT17" s="686"/>
      <c r="CU17" s="686"/>
      <c r="CV17" s="686"/>
      <c r="CW17" s="686"/>
      <c r="CX17" s="686"/>
      <c r="CY17" s="687"/>
      <c r="CZ17" s="688">
        <v>5.8</v>
      </c>
      <c r="DA17" s="688"/>
      <c r="DB17" s="688"/>
      <c r="DC17" s="688"/>
      <c r="DD17" s="694" t="s">
        <v>226</v>
      </c>
      <c r="DE17" s="686"/>
      <c r="DF17" s="686"/>
      <c r="DG17" s="686"/>
      <c r="DH17" s="686"/>
      <c r="DI17" s="686"/>
      <c r="DJ17" s="686"/>
      <c r="DK17" s="686"/>
      <c r="DL17" s="686"/>
      <c r="DM17" s="686"/>
      <c r="DN17" s="686"/>
      <c r="DO17" s="686"/>
      <c r="DP17" s="687"/>
      <c r="DQ17" s="694">
        <v>481446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10011</v>
      </c>
      <c r="S18" s="686"/>
      <c r="T18" s="686"/>
      <c r="U18" s="686"/>
      <c r="V18" s="686"/>
      <c r="W18" s="686"/>
      <c r="X18" s="686"/>
      <c r="Y18" s="687"/>
      <c r="Z18" s="688">
        <v>0.1</v>
      </c>
      <c r="AA18" s="688"/>
      <c r="AB18" s="688"/>
      <c r="AC18" s="688"/>
      <c r="AD18" s="689">
        <v>10011</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171</v>
      </c>
      <c r="BH18" s="686"/>
      <c r="BI18" s="686"/>
      <c r="BJ18" s="686"/>
      <c r="BK18" s="686"/>
      <c r="BL18" s="686"/>
      <c r="BM18" s="686"/>
      <c r="BN18" s="687"/>
      <c r="BO18" s="688" t="s">
        <v>127</v>
      </c>
      <c r="BP18" s="688"/>
      <c r="BQ18" s="688"/>
      <c r="BR18" s="688"/>
      <c r="BS18" s="694" t="s">
        <v>226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226</v>
      </c>
      <c r="CS18" s="686"/>
      <c r="CT18" s="686"/>
      <c r="CU18" s="686"/>
      <c r="CV18" s="686"/>
      <c r="CW18" s="686"/>
      <c r="CX18" s="686"/>
      <c r="CY18" s="687"/>
      <c r="CZ18" s="688" t="s">
        <v>226</v>
      </c>
      <c r="DA18" s="688"/>
      <c r="DB18" s="688"/>
      <c r="DC18" s="688"/>
      <c r="DD18" s="694" t="s">
        <v>226</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6402</v>
      </c>
      <c r="S19" s="686"/>
      <c r="T19" s="686"/>
      <c r="U19" s="686"/>
      <c r="V19" s="686"/>
      <c r="W19" s="686"/>
      <c r="X19" s="686"/>
      <c r="Y19" s="687"/>
      <c r="Z19" s="688">
        <v>0.1</v>
      </c>
      <c r="AA19" s="688"/>
      <c r="AB19" s="688"/>
      <c r="AC19" s="688"/>
      <c r="AD19" s="689">
        <v>6402</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295</v>
      </c>
      <c r="BH19" s="686"/>
      <c r="BI19" s="686"/>
      <c r="BJ19" s="686"/>
      <c r="BK19" s="686"/>
      <c r="BL19" s="686"/>
      <c r="BM19" s="686"/>
      <c r="BN19" s="687"/>
      <c r="BO19" s="688">
        <v>0</v>
      </c>
      <c r="BP19" s="688"/>
      <c r="BQ19" s="688"/>
      <c r="BR19" s="688"/>
      <c r="BS19" s="694" t="s">
        <v>226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226</v>
      </c>
      <c r="CS19" s="686"/>
      <c r="CT19" s="686"/>
      <c r="CU19" s="686"/>
      <c r="CV19" s="686"/>
      <c r="CW19" s="686"/>
      <c r="CX19" s="686"/>
      <c r="CY19" s="687"/>
      <c r="CZ19" s="688" t="s">
        <v>226</v>
      </c>
      <c r="DA19" s="688"/>
      <c r="DB19" s="688"/>
      <c r="DC19" s="688"/>
      <c r="DD19" s="694" t="s">
        <v>226</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1843</v>
      </c>
      <c r="S20" s="686"/>
      <c r="T20" s="686"/>
      <c r="U20" s="686"/>
      <c r="V20" s="686"/>
      <c r="W20" s="686"/>
      <c r="X20" s="686"/>
      <c r="Y20" s="687"/>
      <c r="Z20" s="688">
        <v>0</v>
      </c>
      <c r="AA20" s="688"/>
      <c r="AB20" s="688"/>
      <c r="AC20" s="688"/>
      <c r="AD20" s="689">
        <v>1843</v>
      </c>
      <c r="AE20" s="689"/>
      <c r="AF20" s="689"/>
      <c r="AG20" s="689"/>
      <c r="AH20" s="689"/>
      <c r="AI20" s="689"/>
      <c r="AJ20" s="689"/>
      <c r="AK20" s="689"/>
      <c r="AL20" s="690">
        <v>0</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295</v>
      </c>
      <c r="BH20" s="686"/>
      <c r="BI20" s="686"/>
      <c r="BJ20" s="686"/>
      <c r="BK20" s="686"/>
      <c r="BL20" s="686"/>
      <c r="BM20" s="686"/>
      <c r="BN20" s="687"/>
      <c r="BO20" s="688">
        <v>0</v>
      </c>
      <c r="BP20" s="688"/>
      <c r="BQ20" s="688"/>
      <c r="BR20" s="688"/>
      <c r="BS20" s="694" t="s">
        <v>226</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8332259</v>
      </c>
      <c r="CS20" s="686"/>
      <c r="CT20" s="686"/>
      <c r="CU20" s="686"/>
      <c r="CV20" s="686"/>
      <c r="CW20" s="686"/>
      <c r="CX20" s="686"/>
      <c r="CY20" s="687"/>
      <c r="CZ20" s="688">
        <v>100</v>
      </c>
      <c r="DA20" s="688"/>
      <c r="DB20" s="688"/>
      <c r="DC20" s="688"/>
      <c r="DD20" s="694">
        <v>963846</v>
      </c>
      <c r="DE20" s="686"/>
      <c r="DF20" s="686"/>
      <c r="DG20" s="686"/>
      <c r="DH20" s="686"/>
      <c r="DI20" s="686"/>
      <c r="DJ20" s="686"/>
      <c r="DK20" s="686"/>
      <c r="DL20" s="686"/>
      <c r="DM20" s="686"/>
      <c r="DN20" s="686"/>
      <c r="DO20" s="686"/>
      <c r="DP20" s="687"/>
      <c r="DQ20" s="694">
        <v>4166916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1766</v>
      </c>
      <c r="S21" s="686"/>
      <c r="T21" s="686"/>
      <c r="U21" s="686"/>
      <c r="V21" s="686"/>
      <c r="W21" s="686"/>
      <c r="X21" s="686"/>
      <c r="Y21" s="687"/>
      <c r="Z21" s="688">
        <v>0</v>
      </c>
      <c r="AA21" s="688"/>
      <c r="AB21" s="688"/>
      <c r="AC21" s="688"/>
      <c r="AD21" s="689">
        <v>1766</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295</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2901783</v>
      </c>
      <c r="S22" s="686"/>
      <c r="T22" s="686"/>
      <c r="U22" s="686"/>
      <c r="V22" s="686"/>
      <c r="W22" s="686"/>
      <c r="X22" s="686"/>
      <c r="Y22" s="687"/>
      <c r="Z22" s="688">
        <v>33.1</v>
      </c>
      <c r="AA22" s="688"/>
      <c r="AB22" s="688"/>
      <c r="AC22" s="688"/>
      <c r="AD22" s="689">
        <v>2614550</v>
      </c>
      <c r="AE22" s="689"/>
      <c r="AF22" s="689"/>
      <c r="AG22" s="689"/>
      <c r="AH22" s="689"/>
      <c r="AI22" s="689"/>
      <c r="AJ22" s="689"/>
      <c r="AK22" s="689"/>
      <c r="AL22" s="690">
        <v>66.900000000000006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226</v>
      </c>
      <c r="BP22" s="688"/>
      <c r="BQ22" s="688"/>
      <c r="BR22" s="688"/>
      <c r="BS22" s="694" t="s">
        <v>127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2614550</v>
      </c>
      <c r="S23" s="686"/>
      <c r="T23" s="686"/>
      <c r="U23" s="686"/>
      <c r="V23" s="686"/>
      <c r="W23" s="686"/>
      <c r="X23" s="686"/>
      <c r="Y23" s="687"/>
      <c r="Z23" s="688">
        <v>29.8</v>
      </c>
      <c r="AA23" s="688"/>
      <c r="AB23" s="688"/>
      <c r="AC23" s="688"/>
      <c r="AD23" s="689">
        <v>2614550</v>
      </c>
      <c r="AE23" s="689"/>
      <c r="AF23" s="689"/>
      <c r="AG23" s="689"/>
      <c r="AH23" s="689"/>
      <c r="AI23" s="689"/>
      <c r="AJ23" s="689"/>
      <c r="AK23" s="689"/>
      <c r="AL23" s="690">
        <v>66.900000000000006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226</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287219</v>
      </c>
      <c r="S24" s="686"/>
      <c r="T24" s="686"/>
      <c r="U24" s="686"/>
      <c r="V24" s="686"/>
      <c r="W24" s="686"/>
      <c r="X24" s="686"/>
      <c r="Y24" s="687"/>
      <c r="Z24" s="688">
        <v>3.3</v>
      </c>
      <c r="AA24" s="688"/>
      <c r="AB24" s="688"/>
      <c r="AC24" s="688"/>
      <c r="AD24" s="689" t="s">
        <v>127</v>
      </c>
      <c r="AE24" s="689"/>
      <c r="AF24" s="689"/>
      <c r="AG24" s="689"/>
      <c r="AH24" s="689"/>
      <c r="AI24" s="689"/>
      <c r="AJ24" s="689"/>
      <c r="AK24" s="689"/>
      <c r="AL24" s="690" t="s">
        <v>127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226</v>
      </c>
      <c r="BH24" s="686"/>
      <c r="BI24" s="686"/>
      <c r="BJ24" s="686"/>
      <c r="BK24" s="686"/>
      <c r="BL24" s="686"/>
      <c r="BM24" s="686"/>
      <c r="BN24" s="687"/>
      <c r="BO24" s="688" t="s">
        <v>226</v>
      </c>
      <c r="BP24" s="688"/>
      <c r="BQ24" s="688"/>
      <c r="BR24" s="688"/>
      <c r="BS24" s="694" t="s">
        <v>226</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2663840</v>
      </c>
      <c r="CS24" s="675"/>
      <c r="CT24" s="675"/>
      <c r="CU24" s="675"/>
      <c r="CV24" s="675"/>
      <c r="CW24" s="675"/>
      <c r="CX24" s="675"/>
      <c r="CY24" s="676"/>
      <c r="CZ24" s="679">
        <v>32</v>
      </c>
      <c r="DA24" s="680"/>
      <c r="DB24" s="680"/>
      <c r="DC24" s="699"/>
      <c r="DD24" s="721">
        <v>1628425</v>
      </c>
      <c r="DE24" s="675"/>
      <c r="DF24" s="675"/>
      <c r="DG24" s="675"/>
      <c r="DH24" s="675"/>
      <c r="DI24" s="675"/>
      <c r="DJ24" s="675"/>
      <c r="DK24" s="676"/>
      <c r="DL24" s="721">
        <v>1596760</v>
      </c>
      <c r="DM24" s="675"/>
      <c r="DN24" s="675"/>
      <c r="DO24" s="675"/>
      <c r="DP24" s="675"/>
      <c r="DQ24" s="675"/>
      <c r="DR24" s="675"/>
      <c r="DS24" s="675"/>
      <c r="DT24" s="675"/>
      <c r="DU24" s="675"/>
      <c r="DV24" s="676"/>
      <c r="DW24" s="679">
        <v>39.700000000000003</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14</v>
      </c>
      <c r="S25" s="686"/>
      <c r="T25" s="686"/>
      <c r="U25" s="686"/>
      <c r="V25" s="686"/>
      <c r="W25" s="686"/>
      <c r="X25" s="686"/>
      <c r="Y25" s="687"/>
      <c r="Z25" s="688">
        <v>0</v>
      </c>
      <c r="AA25" s="688"/>
      <c r="AB25" s="688"/>
      <c r="AC25" s="688"/>
      <c r="AD25" s="689" t="s">
        <v>171</v>
      </c>
      <c r="AE25" s="689"/>
      <c r="AF25" s="689"/>
      <c r="AG25" s="689"/>
      <c r="AH25" s="689"/>
      <c r="AI25" s="689"/>
      <c r="AJ25" s="689"/>
      <c r="AK25" s="689"/>
      <c r="AL25" s="690" t="s">
        <v>226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226</v>
      </c>
      <c r="BH25" s="686"/>
      <c r="BI25" s="686"/>
      <c r="BJ25" s="686"/>
      <c r="BK25" s="686"/>
      <c r="BL25" s="686"/>
      <c r="BM25" s="686"/>
      <c r="BN25" s="687"/>
      <c r="BO25" s="688" t="s">
        <v>127</v>
      </c>
      <c r="BP25" s="688"/>
      <c r="BQ25" s="688"/>
      <c r="BR25" s="688"/>
      <c r="BS25" s="694" t="s">
        <v>226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962640</v>
      </c>
      <c r="CS25" s="710"/>
      <c r="CT25" s="710"/>
      <c r="CU25" s="710"/>
      <c r="CV25" s="710"/>
      <c r="CW25" s="710"/>
      <c r="CX25" s="710"/>
      <c r="CY25" s="711"/>
      <c r="CZ25" s="690">
        <v>11.6</v>
      </c>
      <c r="DA25" s="722"/>
      <c r="DB25" s="722"/>
      <c r="DC25" s="724"/>
      <c r="DD25" s="694">
        <v>810899</v>
      </c>
      <c r="DE25" s="710"/>
      <c r="DF25" s="710"/>
      <c r="DG25" s="710"/>
      <c r="DH25" s="710"/>
      <c r="DI25" s="710"/>
      <c r="DJ25" s="710"/>
      <c r="DK25" s="711"/>
      <c r="DL25" s="694">
        <v>790758</v>
      </c>
      <c r="DM25" s="710"/>
      <c r="DN25" s="710"/>
      <c r="DO25" s="710"/>
      <c r="DP25" s="710"/>
      <c r="DQ25" s="710"/>
      <c r="DR25" s="710"/>
      <c r="DS25" s="710"/>
      <c r="DT25" s="710"/>
      <c r="DU25" s="710"/>
      <c r="DV25" s="711"/>
      <c r="DW25" s="690">
        <v>19.600000000000001</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4169375</v>
      </c>
      <c r="S26" s="686"/>
      <c r="T26" s="686"/>
      <c r="U26" s="686"/>
      <c r="V26" s="686"/>
      <c r="W26" s="686"/>
      <c r="X26" s="686"/>
      <c r="Y26" s="687"/>
      <c r="Z26" s="688">
        <v>47.6</v>
      </c>
      <c r="AA26" s="688"/>
      <c r="AB26" s="688"/>
      <c r="AC26" s="688"/>
      <c r="AD26" s="689">
        <v>3882142</v>
      </c>
      <c r="AE26" s="689"/>
      <c r="AF26" s="689"/>
      <c r="AG26" s="689"/>
      <c r="AH26" s="689"/>
      <c r="AI26" s="689"/>
      <c r="AJ26" s="689"/>
      <c r="AK26" s="689"/>
      <c r="AL26" s="690">
        <v>99.3</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226</v>
      </c>
      <c r="BP26" s="688"/>
      <c r="BQ26" s="688"/>
      <c r="BR26" s="688"/>
      <c r="BS26" s="694" t="s">
        <v>171</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511844</v>
      </c>
      <c r="CS26" s="686"/>
      <c r="CT26" s="686"/>
      <c r="CU26" s="686"/>
      <c r="CV26" s="686"/>
      <c r="CW26" s="686"/>
      <c r="CX26" s="686"/>
      <c r="CY26" s="687"/>
      <c r="CZ26" s="690">
        <v>6.1</v>
      </c>
      <c r="DA26" s="722"/>
      <c r="DB26" s="722"/>
      <c r="DC26" s="724"/>
      <c r="DD26" s="694">
        <v>438851</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1356</v>
      </c>
      <c r="S27" s="686"/>
      <c r="T27" s="686"/>
      <c r="U27" s="686"/>
      <c r="V27" s="686"/>
      <c r="W27" s="686"/>
      <c r="X27" s="686"/>
      <c r="Y27" s="687"/>
      <c r="Z27" s="688">
        <v>0</v>
      </c>
      <c r="AA27" s="688"/>
      <c r="AB27" s="688"/>
      <c r="AC27" s="688"/>
      <c r="AD27" s="689">
        <v>1356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922094</v>
      </c>
      <c r="BH27" s="686"/>
      <c r="BI27" s="686"/>
      <c r="BJ27" s="686"/>
      <c r="BK27" s="686"/>
      <c r="BL27" s="686"/>
      <c r="BM27" s="686"/>
      <c r="BN27" s="687"/>
      <c r="BO27" s="688">
        <v>100</v>
      </c>
      <c r="BP27" s="688"/>
      <c r="BQ27" s="688"/>
      <c r="BR27" s="688"/>
      <c r="BS27" s="694" t="s">
        <v>226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1217965</v>
      </c>
      <c r="CS27" s="710"/>
      <c r="CT27" s="710"/>
      <c r="CU27" s="710"/>
      <c r="CV27" s="710"/>
      <c r="CW27" s="710"/>
      <c r="CX27" s="710"/>
      <c r="CY27" s="711"/>
      <c r="CZ27" s="690">
        <v>14.6</v>
      </c>
      <c r="DA27" s="722"/>
      <c r="DB27" s="722"/>
      <c r="DC27" s="724"/>
      <c r="DD27" s="694">
        <v>336080</v>
      </c>
      <c r="DE27" s="710"/>
      <c r="DF27" s="710"/>
      <c r="DG27" s="710"/>
      <c r="DH27" s="710"/>
      <c r="DI27" s="710"/>
      <c r="DJ27" s="710"/>
      <c r="DK27" s="711"/>
      <c r="DL27" s="694">
        <v>324556</v>
      </c>
      <c r="DM27" s="710"/>
      <c r="DN27" s="710"/>
      <c r="DO27" s="710"/>
      <c r="DP27" s="710"/>
      <c r="DQ27" s="710"/>
      <c r="DR27" s="710"/>
      <c r="DS27" s="710"/>
      <c r="DT27" s="710"/>
      <c r="DU27" s="710"/>
      <c r="DV27" s="711"/>
      <c r="DW27" s="690">
        <v>8.1</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14715</v>
      </c>
      <c r="S28" s="686"/>
      <c r="T28" s="686"/>
      <c r="U28" s="686"/>
      <c r="V28" s="686"/>
      <c r="W28" s="686"/>
      <c r="X28" s="686"/>
      <c r="Y28" s="687"/>
      <c r="Z28" s="688">
        <v>0.2</v>
      </c>
      <c r="AA28" s="688"/>
      <c r="AB28" s="688"/>
      <c r="AC28" s="688"/>
      <c r="AD28" s="689" t="s">
        <v>226</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483235</v>
      </c>
      <c r="CS28" s="686"/>
      <c r="CT28" s="686"/>
      <c r="CU28" s="686"/>
      <c r="CV28" s="686"/>
      <c r="CW28" s="686"/>
      <c r="CX28" s="686"/>
      <c r="CY28" s="687"/>
      <c r="CZ28" s="690">
        <v>5.8</v>
      </c>
      <c r="DA28" s="722"/>
      <c r="DB28" s="722"/>
      <c r="DC28" s="724"/>
      <c r="DD28" s="694">
        <v>481446</v>
      </c>
      <c r="DE28" s="686"/>
      <c r="DF28" s="686"/>
      <c r="DG28" s="686"/>
      <c r="DH28" s="686"/>
      <c r="DI28" s="686"/>
      <c r="DJ28" s="686"/>
      <c r="DK28" s="687"/>
      <c r="DL28" s="694">
        <v>481446</v>
      </c>
      <c r="DM28" s="686"/>
      <c r="DN28" s="686"/>
      <c r="DO28" s="686"/>
      <c r="DP28" s="686"/>
      <c r="DQ28" s="686"/>
      <c r="DR28" s="686"/>
      <c r="DS28" s="686"/>
      <c r="DT28" s="686"/>
      <c r="DU28" s="686"/>
      <c r="DV28" s="687"/>
      <c r="DW28" s="690">
        <v>12</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32828</v>
      </c>
      <c r="S29" s="686"/>
      <c r="T29" s="686"/>
      <c r="U29" s="686"/>
      <c r="V29" s="686"/>
      <c r="W29" s="686"/>
      <c r="X29" s="686"/>
      <c r="Y29" s="687"/>
      <c r="Z29" s="688">
        <v>0.4</v>
      </c>
      <c r="AA29" s="688"/>
      <c r="AB29" s="688"/>
      <c r="AC29" s="688"/>
      <c r="AD29" s="689" t="s">
        <v>226</v>
      </c>
      <c r="AE29" s="689"/>
      <c r="AF29" s="689"/>
      <c r="AG29" s="689"/>
      <c r="AH29" s="689"/>
      <c r="AI29" s="689"/>
      <c r="AJ29" s="689"/>
      <c r="AK29" s="689"/>
      <c r="AL29" s="690" t="s">
        <v>226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304</v>
      </c>
      <c r="CG29" s="701"/>
      <c r="CH29" s="701"/>
      <c r="CI29" s="701"/>
      <c r="CJ29" s="701"/>
      <c r="CK29" s="701"/>
      <c r="CL29" s="701"/>
      <c r="CM29" s="701"/>
      <c r="CN29" s="701"/>
      <c r="CO29" s="701"/>
      <c r="CP29" s="701"/>
      <c r="CQ29" s="702"/>
      <c r="CR29" s="685">
        <v>483234</v>
      </c>
      <c r="CS29" s="710"/>
      <c r="CT29" s="710"/>
      <c r="CU29" s="710"/>
      <c r="CV29" s="710"/>
      <c r="CW29" s="710"/>
      <c r="CX29" s="710"/>
      <c r="CY29" s="711"/>
      <c r="CZ29" s="690">
        <v>5.8</v>
      </c>
      <c r="DA29" s="722"/>
      <c r="DB29" s="722"/>
      <c r="DC29" s="724"/>
      <c r="DD29" s="694">
        <v>481445</v>
      </c>
      <c r="DE29" s="710"/>
      <c r="DF29" s="710"/>
      <c r="DG29" s="710"/>
      <c r="DH29" s="710"/>
      <c r="DI29" s="710"/>
      <c r="DJ29" s="710"/>
      <c r="DK29" s="711"/>
      <c r="DL29" s="694">
        <v>481445</v>
      </c>
      <c r="DM29" s="710"/>
      <c r="DN29" s="710"/>
      <c r="DO29" s="710"/>
      <c r="DP29" s="710"/>
      <c r="DQ29" s="710"/>
      <c r="DR29" s="710"/>
      <c r="DS29" s="710"/>
      <c r="DT29" s="710"/>
      <c r="DU29" s="710"/>
      <c r="DV29" s="711"/>
      <c r="DW29" s="690">
        <v>12</v>
      </c>
      <c r="DX29" s="722"/>
      <c r="DY29" s="722"/>
      <c r="DZ29" s="722"/>
      <c r="EA29" s="722"/>
      <c r="EB29" s="722"/>
      <c r="EC29" s="723"/>
    </row>
    <row r="30" spans="2:133" ht="11.25" customHeight="1" x14ac:dyDescent="0.15">
      <c r="B30" s="682" t="s">
        <v>305</v>
      </c>
      <c r="C30" s="683"/>
      <c r="D30" s="683"/>
      <c r="E30" s="683"/>
      <c r="F30" s="683"/>
      <c r="G30" s="683"/>
      <c r="H30" s="683"/>
      <c r="I30" s="683"/>
      <c r="J30" s="683"/>
      <c r="K30" s="683"/>
      <c r="L30" s="683"/>
      <c r="M30" s="683"/>
      <c r="N30" s="683"/>
      <c r="O30" s="683"/>
      <c r="P30" s="683"/>
      <c r="Q30" s="684"/>
      <c r="R30" s="685">
        <v>11497</v>
      </c>
      <c r="S30" s="686"/>
      <c r="T30" s="686"/>
      <c r="U30" s="686"/>
      <c r="V30" s="686"/>
      <c r="W30" s="686"/>
      <c r="X30" s="686"/>
      <c r="Y30" s="687"/>
      <c r="Z30" s="688">
        <v>0.1</v>
      </c>
      <c r="AA30" s="688"/>
      <c r="AB30" s="688"/>
      <c r="AC30" s="688"/>
      <c r="AD30" s="689" t="s">
        <v>226</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29"/>
      <c r="BI30" s="729"/>
      <c r="BJ30" s="729"/>
      <c r="BK30" s="729"/>
      <c r="BL30" s="729"/>
      <c r="BM30" s="729"/>
      <c r="BN30" s="729"/>
      <c r="BO30" s="729"/>
      <c r="BP30" s="729"/>
      <c r="BQ30" s="730"/>
      <c r="BR30" s="664" t="s">
        <v>307</v>
      </c>
      <c r="BS30" s="729"/>
      <c r="BT30" s="729"/>
      <c r="BU30" s="729"/>
      <c r="BV30" s="729"/>
      <c r="BW30" s="729"/>
      <c r="BX30" s="729"/>
      <c r="BY30" s="729"/>
      <c r="BZ30" s="729"/>
      <c r="CA30" s="729"/>
      <c r="CB30" s="730"/>
      <c r="CD30" s="733"/>
      <c r="CE30" s="734"/>
      <c r="CF30" s="700" t="s">
        <v>308</v>
      </c>
      <c r="CG30" s="701"/>
      <c r="CH30" s="701"/>
      <c r="CI30" s="701"/>
      <c r="CJ30" s="701"/>
      <c r="CK30" s="701"/>
      <c r="CL30" s="701"/>
      <c r="CM30" s="701"/>
      <c r="CN30" s="701"/>
      <c r="CO30" s="701"/>
      <c r="CP30" s="701"/>
      <c r="CQ30" s="702"/>
      <c r="CR30" s="685">
        <v>453378</v>
      </c>
      <c r="CS30" s="686"/>
      <c r="CT30" s="686"/>
      <c r="CU30" s="686"/>
      <c r="CV30" s="686"/>
      <c r="CW30" s="686"/>
      <c r="CX30" s="686"/>
      <c r="CY30" s="687"/>
      <c r="CZ30" s="690">
        <v>5.4</v>
      </c>
      <c r="DA30" s="722"/>
      <c r="DB30" s="722"/>
      <c r="DC30" s="724"/>
      <c r="DD30" s="694">
        <v>451759</v>
      </c>
      <c r="DE30" s="686"/>
      <c r="DF30" s="686"/>
      <c r="DG30" s="686"/>
      <c r="DH30" s="686"/>
      <c r="DI30" s="686"/>
      <c r="DJ30" s="686"/>
      <c r="DK30" s="687"/>
      <c r="DL30" s="694">
        <v>451759</v>
      </c>
      <c r="DM30" s="686"/>
      <c r="DN30" s="686"/>
      <c r="DO30" s="686"/>
      <c r="DP30" s="686"/>
      <c r="DQ30" s="686"/>
      <c r="DR30" s="686"/>
      <c r="DS30" s="686"/>
      <c r="DT30" s="686"/>
      <c r="DU30" s="686"/>
      <c r="DV30" s="687"/>
      <c r="DW30" s="690">
        <v>11.2</v>
      </c>
      <c r="DX30" s="722"/>
      <c r="DY30" s="722"/>
      <c r="DZ30" s="722"/>
      <c r="EA30" s="722"/>
      <c r="EB30" s="722"/>
      <c r="EC30" s="723"/>
    </row>
    <row r="31" spans="2:133" ht="11.25" customHeight="1" x14ac:dyDescent="0.15">
      <c r="B31" s="682" t="s">
        <v>309</v>
      </c>
      <c r="C31" s="683"/>
      <c r="D31" s="683"/>
      <c r="E31" s="683"/>
      <c r="F31" s="683"/>
      <c r="G31" s="683"/>
      <c r="H31" s="683"/>
      <c r="I31" s="683"/>
      <c r="J31" s="683"/>
      <c r="K31" s="683"/>
      <c r="L31" s="683"/>
      <c r="M31" s="683"/>
      <c r="N31" s="683"/>
      <c r="O31" s="683"/>
      <c r="P31" s="683"/>
      <c r="Q31" s="684"/>
      <c r="R31" s="685">
        <v>2636969</v>
      </c>
      <c r="S31" s="686"/>
      <c r="T31" s="686"/>
      <c r="U31" s="686"/>
      <c r="V31" s="686"/>
      <c r="W31" s="686"/>
      <c r="X31" s="686"/>
      <c r="Y31" s="687"/>
      <c r="Z31" s="688">
        <v>30.1</v>
      </c>
      <c r="AA31" s="688"/>
      <c r="AB31" s="688"/>
      <c r="AC31" s="688"/>
      <c r="AD31" s="689" t="s">
        <v>127</v>
      </c>
      <c r="AE31" s="689"/>
      <c r="AF31" s="689"/>
      <c r="AG31" s="689"/>
      <c r="AH31" s="689"/>
      <c r="AI31" s="689"/>
      <c r="AJ31" s="689"/>
      <c r="AK31" s="689"/>
      <c r="AL31" s="690" t="s">
        <v>226</v>
      </c>
      <c r="AM31" s="691"/>
      <c r="AN31" s="691"/>
      <c r="AO31" s="692"/>
      <c r="AP31" s="742" t="s">
        <v>310</v>
      </c>
      <c r="AQ31" s="743"/>
      <c r="AR31" s="743"/>
      <c r="AS31" s="743"/>
      <c r="AT31" s="748" t="s">
        <v>311</v>
      </c>
      <c r="AU31" s="231"/>
      <c r="AV31" s="231"/>
      <c r="AW31" s="231"/>
      <c r="AX31" s="671" t="s">
        <v>184</v>
      </c>
      <c r="AY31" s="672"/>
      <c r="AZ31" s="672"/>
      <c r="BA31" s="672"/>
      <c r="BB31" s="672"/>
      <c r="BC31" s="672"/>
      <c r="BD31" s="672"/>
      <c r="BE31" s="672"/>
      <c r="BF31" s="673"/>
      <c r="BG31" s="741">
        <v>98.9</v>
      </c>
      <c r="BH31" s="737"/>
      <c r="BI31" s="737"/>
      <c r="BJ31" s="737"/>
      <c r="BK31" s="737"/>
      <c r="BL31" s="737"/>
      <c r="BM31" s="680">
        <v>93.2</v>
      </c>
      <c r="BN31" s="737"/>
      <c r="BO31" s="737"/>
      <c r="BP31" s="737"/>
      <c r="BQ31" s="738"/>
      <c r="BR31" s="741">
        <v>98.4</v>
      </c>
      <c r="BS31" s="737"/>
      <c r="BT31" s="737"/>
      <c r="BU31" s="737"/>
      <c r="BV31" s="737"/>
      <c r="BW31" s="737"/>
      <c r="BX31" s="680">
        <v>92.5</v>
      </c>
      <c r="BY31" s="737"/>
      <c r="BZ31" s="737"/>
      <c r="CA31" s="737"/>
      <c r="CB31" s="738"/>
      <c r="CD31" s="733"/>
      <c r="CE31" s="734"/>
      <c r="CF31" s="700" t="s">
        <v>312</v>
      </c>
      <c r="CG31" s="701"/>
      <c r="CH31" s="701"/>
      <c r="CI31" s="701"/>
      <c r="CJ31" s="701"/>
      <c r="CK31" s="701"/>
      <c r="CL31" s="701"/>
      <c r="CM31" s="701"/>
      <c r="CN31" s="701"/>
      <c r="CO31" s="701"/>
      <c r="CP31" s="701"/>
      <c r="CQ31" s="702"/>
      <c r="CR31" s="685">
        <v>29856</v>
      </c>
      <c r="CS31" s="710"/>
      <c r="CT31" s="710"/>
      <c r="CU31" s="710"/>
      <c r="CV31" s="710"/>
      <c r="CW31" s="710"/>
      <c r="CX31" s="710"/>
      <c r="CY31" s="711"/>
      <c r="CZ31" s="690">
        <v>0.4</v>
      </c>
      <c r="DA31" s="722"/>
      <c r="DB31" s="722"/>
      <c r="DC31" s="724"/>
      <c r="DD31" s="694">
        <v>29686</v>
      </c>
      <c r="DE31" s="710"/>
      <c r="DF31" s="710"/>
      <c r="DG31" s="710"/>
      <c r="DH31" s="710"/>
      <c r="DI31" s="710"/>
      <c r="DJ31" s="710"/>
      <c r="DK31" s="711"/>
      <c r="DL31" s="694">
        <v>29686</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313</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226</v>
      </c>
      <c r="AA32" s="688"/>
      <c r="AB32" s="688"/>
      <c r="AC32" s="688"/>
      <c r="AD32" s="689" t="s">
        <v>127</v>
      </c>
      <c r="AE32" s="689"/>
      <c r="AF32" s="689"/>
      <c r="AG32" s="689"/>
      <c r="AH32" s="689"/>
      <c r="AI32" s="689"/>
      <c r="AJ32" s="689"/>
      <c r="AK32" s="689"/>
      <c r="AL32" s="690" t="s">
        <v>226</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1">
        <v>98.8</v>
      </c>
      <c r="BH32" s="710"/>
      <c r="BI32" s="710"/>
      <c r="BJ32" s="710"/>
      <c r="BK32" s="710"/>
      <c r="BL32" s="710"/>
      <c r="BM32" s="691">
        <v>94.1</v>
      </c>
      <c r="BN32" s="739"/>
      <c r="BO32" s="739"/>
      <c r="BP32" s="739"/>
      <c r="BQ32" s="740"/>
      <c r="BR32" s="751">
        <v>98.1</v>
      </c>
      <c r="BS32" s="710"/>
      <c r="BT32" s="710"/>
      <c r="BU32" s="710"/>
      <c r="BV32" s="710"/>
      <c r="BW32" s="710"/>
      <c r="BX32" s="691">
        <v>93.5</v>
      </c>
      <c r="BY32" s="739"/>
      <c r="BZ32" s="739"/>
      <c r="CA32" s="739"/>
      <c r="CB32" s="740"/>
      <c r="CD32" s="735"/>
      <c r="CE32" s="736"/>
      <c r="CF32" s="700" t="s">
        <v>316</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2"/>
      <c r="DB32" s="722"/>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317</v>
      </c>
      <c r="C33" s="683"/>
      <c r="D33" s="683"/>
      <c r="E33" s="683"/>
      <c r="F33" s="683"/>
      <c r="G33" s="683"/>
      <c r="H33" s="683"/>
      <c r="I33" s="683"/>
      <c r="J33" s="683"/>
      <c r="K33" s="683"/>
      <c r="L33" s="683"/>
      <c r="M33" s="683"/>
      <c r="N33" s="683"/>
      <c r="O33" s="683"/>
      <c r="P33" s="683"/>
      <c r="Q33" s="684"/>
      <c r="R33" s="685">
        <v>566565</v>
      </c>
      <c r="S33" s="686"/>
      <c r="T33" s="686"/>
      <c r="U33" s="686"/>
      <c r="V33" s="686"/>
      <c r="W33" s="686"/>
      <c r="X33" s="686"/>
      <c r="Y33" s="687"/>
      <c r="Z33" s="688">
        <v>6.5</v>
      </c>
      <c r="AA33" s="688"/>
      <c r="AB33" s="688"/>
      <c r="AC33" s="688"/>
      <c r="AD33" s="689" t="s">
        <v>127</v>
      </c>
      <c r="AE33" s="689"/>
      <c r="AF33" s="689"/>
      <c r="AG33" s="689"/>
      <c r="AH33" s="689"/>
      <c r="AI33" s="689"/>
      <c r="AJ33" s="689"/>
      <c r="AK33" s="689"/>
      <c r="AL33" s="690" t="s">
        <v>226</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98.6</v>
      </c>
      <c r="BH33" s="756"/>
      <c r="BI33" s="756"/>
      <c r="BJ33" s="756"/>
      <c r="BK33" s="756"/>
      <c r="BL33" s="756"/>
      <c r="BM33" s="757">
        <v>90.3</v>
      </c>
      <c r="BN33" s="756"/>
      <c r="BO33" s="756"/>
      <c r="BP33" s="756"/>
      <c r="BQ33" s="758"/>
      <c r="BR33" s="755">
        <v>98.2</v>
      </c>
      <c r="BS33" s="756"/>
      <c r="BT33" s="756"/>
      <c r="BU33" s="756"/>
      <c r="BV33" s="756"/>
      <c r="BW33" s="756"/>
      <c r="BX33" s="757">
        <v>89</v>
      </c>
      <c r="BY33" s="756"/>
      <c r="BZ33" s="756"/>
      <c r="CA33" s="756"/>
      <c r="CB33" s="758"/>
      <c r="CD33" s="700" t="s">
        <v>319</v>
      </c>
      <c r="CE33" s="701"/>
      <c r="CF33" s="701"/>
      <c r="CG33" s="701"/>
      <c r="CH33" s="701"/>
      <c r="CI33" s="701"/>
      <c r="CJ33" s="701"/>
      <c r="CK33" s="701"/>
      <c r="CL33" s="701"/>
      <c r="CM33" s="701"/>
      <c r="CN33" s="701"/>
      <c r="CO33" s="701"/>
      <c r="CP33" s="701"/>
      <c r="CQ33" s="702"/>
      <c r="CR33" s="685">
        <v>4704573</v>
      </c>
      <c r="CS33" s="710"/>
      <c r="CT33" s="710"/>
      <c r="CU33" s="710"/>
      <c r="CV33" s="710"/>
      <c r="CW33" s="710"/>
      <c r="CX33" s="710"/>
      <c r="CY33" s="711"/>
      <c r="CZ33" s="690">
        <v>56.5</v>
      </c>
      <c r="DA33" s="722"/>
      <c r="DB33" s="722"/>
      <c r="DC33" s="724"/>
      <c r="DD33" s="694">
        <v>2455625</v>
      </c>
      <c r="DE33" s="710"/>
      <c r="DF33" s="710"/>
      <c r="DG33" s="710"/>
      <c r="DH33" s="710"/>
      <c r="DI33" s="710"/>
      <c r="DJ33" s="710"/>
      <c r="DK33" s="711"/>
      <c r="DL33" s="694">
        <v>2050956</v>
      </c>
      <c r="DM33" s="710"/>
      <c r="DN33" s="710"/>
      <c r="DO33" s="710"/>
      <c r="DP33" s="710"/>
      <c r="DQ33" s="710"/>
      <c r="DR33" s="710"/>
      <c r="DS33" s="710"/>
      <c r="DT33" s="710"/>
      <c r="DU33" s="710"/>
      <c r="DV33" s="711"/>
      <c r="DW33" s="690">
        <v>50.9</v>
      </c>
      <c r="DX33" s="722"/>
      <c r="DY33" s="722"/>
      <c r="DZ33" s="722"/>
      <c r="EA33" s="722"/>
      <c r="EB33" s="722"/>
      <c r="EC33" s="723"/>
    </row>
    <row r="34" spans="2:133" ht="11.25" customHeight="1" x14ac:dyDescent="0.15">
      <c r="B34" s="682" t="s">
        <v>320</v>
      </c>
      <c r="C34" s="683"/>
      <c r="D34" s="683"/>
      <c r="E34" s="683"/>
      <c r="F34" s="683"/>
      <c r="G34" s="683"/>
      <c r="H34" s="683"/>
      <c r="I34" s="683"/>
      <c r="J34" s="683"/>
      <c r="K34" s="683"/>
      <c r="L34" s="683"/>
      <c r="M34" s="683"/>
      <c r="N34" s="683"/>
      <c r="O34" s="683"/>
      <c r="P34" s="683"/>
      <c r="Q34" s="684"/>
      <c r="R34" s="685">
        <v>3290</v>
      </c>
      <c r="S34" s="686"/>
      <c r="T34" s="686"/>
      <c r="U34" s="686"/>
      <c r="V34" s="686"/>
      <c r="W34" s="686"/>
      <c r="X34" s="686"/>
      <c r="Y34" s="687"/>
      <c r="Z34" s="688">
        <v>0</v>
      </c>
      <c r="AA34" s="688"/>
      <c r="AB34" s="688"/>
      <c r="AC34" s="688"/>
      <c r="AD34" s="689">
        <v>1291</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902036</v>
      </c>
      <c r="CS34" s="686"/>
      <c r="CT34" s="686"/>
      <c r="CU34" s="686"/>
      <c r="CV34" s="686"/>
      <c r="CW34" s="686"/>
      <c r="CX34" s="686"/>
      <c r="CY34" s="687"/>
      <c r="CZ34" s="690">
        <v>10.8</v>
      </c>
      <c r="DA34" s="722"/>
      <c r="DB34" s="722"/>
      <c r="DC34" s="724"/>
      <c r="DD34" s="694">
        <v>582857</v>
      </c>
      <c r="DE34" s="686"/>
      <c r="DF34" s="686"/>
      <c r="DG34" s="686"/>
      <c r="DH34" s="686"/>
      <c r="DI34" s="686"/>
      <c r="DJ34" s="686"/>
      <c r="DK34" s="687"/>
      <c r="DL34" s="694">
        <v>415683</v>
      </c>
      <c r="DM34" s="686"/>
      <c r="DN34" s="686"/>
      <c r="DO34" s="686"/>
      <c r="DP34" s="686"/>
      <c r="DQ34" s="686"/>
      <c r="DR34" s="686"/>
      <c r="DS34" s="686"/>
      <c r="DT34" s="686"/>
      <c r="DU34" s="686"/>
      <c r="DV34" s="687"/>
      <c r="DW34" s="690">
        <v>10.3</v>
      </c>
      <c r="DX34" s="722"/>
      <c r="DY34" s="722"/>
      <c r="DZ34" s="722"/>
      <c r="EA34" s="722"/>
      <c r="EB34" s="722"/>
      <c r="EC34" s="723"/>
    </row>
    <row r="35" spans="2:133" ht="11.25" customHeight="1" x14ac:dyDescent="0.15">
      <c r="B35" s="682" t="s">
        <v>322</v>
      </c>
      <c r="C35" s="683"/>
      <c r="D35" s="683"/>
      <c r="E35" s="683"/>
      <c r="F35" s="683"/>
      <c r="G35" s="683"/>
      <c r="H35" s="683"/>
      <c r="I35" s="683"/>
      <c r="J35" s="683"/>
      <c r="K35" s="683"/>
      <c r="L35" s="683"/>
      <c r="M35" s="683"/>
      <c r="N35" s="683"/>
      <c r="O35" s="683"/>
      <c r="P35" s="683"/>
      <c r="Q35" s="684"/>
      <c r="R35" s="685">
        <v>102574</v>
      </c>
      <c r="S35" s="686"/>
      <c r="T35" s="686"/>
      <c r="U35" s="686"/>
      <c r="V35" s="686"/>
      <c r="W35" s="686"/>
      <c r="X35" s="686"/>
      <c r="Y35" s="687"/>
      <c r="Z35" s="688">
        <v>1.2</v>
      </c>
      <c r="AA35" s="688"/>
      <c r="AB35" s="688"/>
      <c r="AC35" s="688"/>
      <c r="AD35" s="689" t="s">
        <v>127</v>
      </c>
      <c r="AE35" s="689"/>
      <c r="AF35" s="689"/>
      <c r="AG35" s="689"/>
      <c r="AH35" s="689"/>
      <c r="AI35" s="689"/>
      <c r="AJ35" s="689"/>
      <c r="AK35" s="689"/>
      <c r="AL35" s="690" t="s">
        <v>226</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43803</v>
      </c>
      <c r="CS35" s="710"/>
      <c r="CT35" s="710"/>
      <c r="CU35" s="710"/>
      <c r="CV35" s="710"/>
      <c r="CW35" s="710"/>
      <c r="CX35" s="710"/>
      <c r="CY35" s="711"/>
      <c r="CZ35" s="690">
        <v>0.5</v>
      </c>
      <c r="DA35" s="722"/>
      <c r="DB35" s="722"/>
      <c r="DC35" s="724"/>
      <c r="DD35" s="694">
        <v>38183</v>
      </c>
      <c r="DE35" s="710"/>
      <c r="DF35" s="710"/>
      <c r="DG35" s="710"/>
      <c r="DH35" s="710"/>
      <c r="DI35" s="710"/>
      <c r="DJ35" s="710"/>
      <c r="DK35" s="711"/>
      <c r="DL35" s="694">
        <v>38183</v>
      </c>
      <c r="DM35" s="710"/>
      <c r="DN35" s="710"/>
      <c r="DO35" s="710"/>
      <c r="DP35" s="710"/>
      <c r="DQ35" s="710"/>
      <c r="DR35" s="710"/>
      <c r="DS35" s="710"/>
      <c r="DT35" s="710"/>
      <c r="DU35" s="710"/>
      <c r="DV35" s="711"/>
      <c r="DW35" s="690">
        <v>0.9</v>
      </c>
      <c r="DX35" s="722"/>
      <c r="DY35" s="722"/>
      <c r="DZ35" s="722"/>
      <c r="EA35" s="722"/>
      <c r="EB35" s="722"/>
      <c r="EC35" s="723"/>
    </row>
    <row r="36" spans="2:133" ht="11.25" customHeight="1" x14ac:dyDescent="0.15">
      <c r="B36" s="682" t="s">
        <v>326</v>
      </c>
      <c r="C36" s="683"/>
      <c r="D36" s="683"/>
      <c r="E36" s="683"/>
      <c r="F36" s="683"/>
      <c r="G36" s="683"/>
      <c r="H36" s="683"/>
      <c r="I36" s="683"/>
      <c r="J36" s="683"/>
      <c r="K36" s="683"/>
      <c r="L36" s="683"/>
      <c r="M36" s="683"/>
      <c r="N36" s="683"/>
      <c r="O36" s="683"/>
      <c r="P36" s="683"/>
      <c r="Q36" s="684"/>
      <c r="R36" s="685">
        <v>117167</v>
      </c>
      <c r="S36" s="686"/>
      <c r="T36" s="686"/>
      <c r="U36" s="686"/>
      <c r="V36" s="686"/>
      <c r="W36" s="686"/>
      <c r="X36" s="686"/>
      <c r="Y36" s="687"/>
      <c r="Z36" s="688">
        <v>1.3</v>
      </c>
      <c r="AA36" s="688"/>
      <c r="AB36" s="688"/>
      <c r="AC36" s="688"/>
      <c r="AD36" s="689" t="s">
        <v>226</v>
      </c>
      <c r="AE36" s="689"/>
      <c r="AF36" s="689"/>
      <c r="AG36" s="689"/>
      <c r="AH36" s="689"/>
      <c r="AI36" s="689"/>
      <c r="AJ36" s="689"/>
      <c r="AK36" s="689"/>
      <c r="AL36" s="690" t="s">
        <v>127</v>
      </c>
      <c r="AM36" s="691"/>
      <c r="AN36" s="691"/>
      <c r="AO36" s="692"/>
      <c r="AP36" s="235"/>
      <c r="AQ36" s="759" t="s">
        <v>327</v>
      </c>
      <c r="AR36" s="760"/>
      <c r="AS36" s="760"/>
      <c r="AT36" s="760"/>
      <c r="AU36" s="760"/>
      <c r="AV36" s="760"/>
      <c r="AW36" s="760"/>
      <c r="AX36" s="760"/>
      <c r="AY36" s="761"/>
      <c r="AZ36" s="674">
        <v>1406318</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181040</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2957917</v>
      </c>
      <c r="CS36" s="686"/>
      <c r="CT36" s="686"/>
      <c r="CU36" s="686"/>
      <c r="CV36" s="686"/>
      <c r="CW36" s="686"/>
      <c r="CX36" s="686"/>
      <c r="CY36" s="687"/>
      <c r="CZ36" s="690">
        <v>35.5</v>
      </c>
      <c r="DA36" s="722"/>
      <c r="DB36" s="722"/>
      <c r="DC36" s="724"/>
      <c r="DD36" s="694">
        <v>1194344</v>
      </c>
      <c r="DE36" s="686"/>
      <c r="DF36" s="686"/>
      <c r="DG36" s="686"/>
      <c r="DH36" s="686"/>
      <c r="DI36" s="686"/>
      <c r="DJ36" s="686"/>
      <c r="DK36" s="687"/>
      <c r="DL36" s="694">
        <v>1081798</v>
      </c>
      <c r="DM36" s="686"/>
      <c r="DN36" s="686"/>
      <c r="DO36" s="686"/>
      <c r="DP36" s="686"/>
      <c r="DQ36" s="686"/>
      <c r="DR36" s="686"/>
      <c r="DS36" s="686"/>
      <c r="DT36" s="686"/>
      <c r="DU36" s="686"/>
      <c r="DV36" s="687"/>
      <c r="DW36" s="690">
        <v>26.9</v>
      </c>
      <c r="DX36" s="722"/>
      <c r="DY36" s="722"/>
      <c r="DZ36" s="722"/>
      <c r="EA36" s="722"/>
      <c r="EB36" s="722"/>
      <c r="EC36" s="723"/>
    </row>
    <row r="37" spans="2:133" ht="11.25" customHeight="1" x14ac:dyDescent="0.15">
      <c r="B37" s="682" t="s">
        <v>330</v>
      </c>
      <c r="C37" s="683"/>
      <c r="D37" s="683"/>
      <c r="E37" s="683"/>
      <c r="F37" s="683"/>
      <c r="G37" s="683"/>
      <c r="H37" s="683"/>
      <c r="I37" s="683"/>
      <c r="J37" s="683"/>
      <c r="K37" s="683"/>
      <c r="L37" s="683"/>
      <c r="M37" s="683"/>
      <c r="N37" s="683"/>
      <c r="O37" s="683"/>
      <c r="P37" s="683"/>
      <c r="Q37" s="684"/>
      <c r="R37" s="685">
        <v>98139</v>
      </c>
      <c r="S37" s="686"/>
      <c r="T37" s="686"/>
      <c r="U37" s="686"/>
      <c r="V37" s="686"/>
      <c r="W37" s="686"/>
      <c r="X37" s="686"/>
      <c r="Y37" s="687"/>
      <c r="Z37" s="688">
        <v>1.1000000000000001</v>
      </c>
      <c r="AA37" s="688"/>
      <c r="AB37" s="688"/>
      <c r="AC37" s="688"/>
      <c r="AD37" s="689" t="s">
        <v>226</v>
      </c>
      <c r="AE37" s="689"/>
      <c r="AF37" s="689"/>
      <c r="AG37" s="689"/>
      <c r="AH37" s="689"/>
      <c r="AI37" s="689"/>
      <c r="AJ37" s="689"/>
      <c r="AK37" s="689"/>
      <c r="AL37" s="690" t="s">
        <v>127</v>
      </c>
      <c r="AM37" s="691"/>
      <c r="AN37" s="691"/>
      <c r="AO37" s="692"/>
      <c r="AQ37" s="763" t="s">
        <v>331</v>
      </c>
      <c r="AR37" s="764"/>
      <c r="AS37" s="764"/>
      <c r="AT37" s="764"/>
      <c r="AU37" s="764"/>
      <c r="AV37" s="764"/>
      <c r="AW37" s="764"/>
      <c r="AX37" s="764"/>
      <c r="AY37" s="765"/>
      <c r="AZ37" s="685">
        <v>411678</v>
      </c>
      <c r="BA37" s="686"/>
      <c r="BB37" s="686"/>
      <c r="BC37" s="686"/>
      <c r="BD37" s="710"/>
      <c r="BE37" s="710"/>
      <c r="BF37" s="740"/>
      <c r="BG37" s="700" t="s">
        <v>332</v>
      </c>
      <c r="BH37" s="701"/>
      <c r="BI37" s="701"/>
      <c r="BJ37" s="701"/>
      <c r="BK37" s="701"/>
      <c r="BL37" s="701"/>
      <c r="BM37" s="701"/>
      <c r="BN37" s="701"/>
      <c r="BO37" s="701"/>
      <c r="BP37" s="701"/>
      <c r="BQ37" s="701"/>
      <c r="BR37" s="701"/>
      <c r="BS37" s="701"/>
      <c r="BT37" s="701"/>
      <c r="BU37" s="702"/>
      <c r="BV37" s="685">
        <v>153565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561142</v>
      </c>
      <c r="CS37" s="710"/>
      <c r="CT37" s="710"/>
      <c r="CU37" s="710"/>
      <c r="CV37" s="710"/>
      <c r="CW37" s="710"/>
      <c r="CX37" s="710"/>
      <c r="CY37" s="711"/>
      <c r="CZ37" s="690">
        <v>6.7</v>
      </c>
      <c r="DA37" s="722"/>
      <c r="DB37" s="722"/>
      <c r="DC37" s="724"/>
      <c r="DD37" s="694">
        <v>459414</v>
      </c>
      <c r="DE37" s="710"/>
      <c r="DF37" s="710"/>
      <c r="DG37" s="710"/>
      <c r="DH37" s="710"/>
      <c r="DI37" s="710"/>
      <c r="DJ37" s="710"/>
      <c r="DK37" s="711"/>
      <c r="DL37" s="694">
        <v>442922</v>
      </c>
      <c r="DM37" s="710"/>
      <c r="DN37" s="710"/>
      <c r="DO37" s="710"/>
      <c r="DP37" s="710"/>
      <c r="DQ37" s="710"/>
      <c r="DR37" s="710"/>
      <c r="DS37" s="710"/>
      <c r="DT37" s="710"/>
      <c r="DU37" s="710"/>
      <c r="DV37" s="711"/>
      <c r="DW37" s="690">
        <v>11</v>
      </c>
      <c r="DX37" s="722"/>
      <c r="DY37" s="722"/>
      <c r="DZ37" s="722"/>
      <c r="EA37" s="722"/>
      <c r="EB37" s="722"/>
      <c r="EC37" s="723"/>
    </row>
    <row r="38" spans="2:133" ht="11.25" customHeight="1" x14ac:dyDescent="0.15">
      <c r="B38" s="682" t="s">
        <v>334</v>
      </c>
      <c r="C38" s="683"/>
      <c r="D38" s="683"/>
      <c r="E38" s="683"/>
      <c r="F38" s="683"/>
      <c r="G38" s="683"/>
      <c r="H38" s="683"/>
      <c r="I38" s="683"/>
      <c r="J38" s="683"/>
      <c r="K38" s="683"/>
      <c r="L38" s="683"/>
      <c r="M38" s="683"/>
      <c r="N38" s="683"/>
      <c r="O38" s="683"/>
      <c r="P38" s="683"/>
      <c r="Q38" s="684"/>
      <c r="R38" s="685">
        <v>178575</v>
      </c>
      <c r="S38" s="686"/>
      <c r="T38" s="686"/>
      <c r="U38" s="686"/>
      <c r="V38" s="686"/>
      <c r="W38" s="686"/>
      <c r="X38" s="686"/>
      <c r="Y38" s="687"/>
      <c r="Z38" s="688">
        <v>2</v>
      </c>
      <c r="AA38" s="688"/>
      <c r="AB38" s="688"/>
      <c r="AC38" s="688"/>
      <c r="AD38" s="689">
        <v>23002</v>
      </c>
      <c r="AE38" s="689"/>
      <c r="AF38" s="689"/>
      <c r="AG38" s="689"/>
      <c r="AH38" s="689"/>
      <c r="AI38" s="689"/>
      <c r="AJ38" s="689"/>
      <c r="AK38" s="689"/>
      <c r="AL38" s="690">
        <v>0.6</v>
      </c>
      <c r="AM38" s="691"/>
      <c r="AN38" s="691"/>
      <c r="AO38" s="692"/>
      <c r="AQ38" s="763" t="s">
        <v>335</v>
      </c>
      <c r="AR38" s="764"/>
      <c r="AS38" s="764"/>
      <c r="AT38" s="764"/>
      <c r="AU38" s="764"/>
      <c r="AV38" s="764"/>
      <c r="AW38" s="764"/>
      <c r="AX38" s="764"/>
      <c r="AY38" s="765"/>
      <c r="AZ38" s="685">
        <v>197654</v>
      </c>
      <c r="BA38" s="686"/>
      <c r="BB38" s="686"/>
      <c r="BC38" s="686"/>
      <c r="BD38" s="710"/>
      <c r="BE38" s="710"/>
      <c r="BF38" s="740"/>
      <c r="BG38" s="700" t="s">
        <v>336</v>
      </c>
      <c r="BH38" s="701"/>
      <c r="BI38" s="701"/>
      <c r="BJ38" s="701"/>
      <c r="BK38" s="701"/>
      <c r="BL38" s="701"/>
      <c r="BM38" s="701"/>
      <c r="BN38" s="701"/>
      <c r="BO38" s="701"/>
      <c r="BP38" s="701"/>
      <c r="BQ38" s="701"/>
      <c r="BR38" s="701"/>
      <c r="BS38" s="701"/>
      <c r="BT38" s="701"/>
      <c r="BU38" s="702"/>
      <c r="BV38" s="685">
        <v>2270</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674154</v>
      </c>
      <c r="CS38" s="686"/>
      <c r="CT38" s="686"/>
      <c r="CU38" s="686"/>
      <c r="CV38" s="686"/>
      <c r="CW38" s="686"/>
      <c r="CX38" s="686"/>
      <c r="CY38" s="687"/>
      <c r="CZ38" s="690">
        <v>8.1</v>
      </c>
      <c r="DA38" s="722"/>
      <c r="DB38" s="722"/>
      <c r="DC38" s="724"/>
      <c r="DD38" s="694">
        <v>542767</v>
      </c>
      <c r="DE38" s="686"/>
      <c r="DF38" s="686"/>
      <c r="DG38" s="686"/>
      <c r="DH38" s="686"/>
      <c r="DI38" s="686"/>
      <c r="DJ38" s="686"/>
      <c r="DK38" s="687"/>
      <c r="DL38" s="694">
        <v>515292</v>
      </c>
      <c r="DM38" s="686"/>
      <c r="DN38" s="686"/>
      <c r="DO38" s="686"/>
      <c r="DP38" s="686"/>
      <c r="DQ38" s="686"/>
      <c r="DR38" s="686"/>
      <c r="DS38" s="686"/>
      <c r="DT38" s="686"/>
      <c r="DU38" s="686"/>
      <c r="DV38" s="687"/>
      <c r="DW38" s="690">
        <v>12.8</v>
      </c>
      <c r="DX38" s="722"/>
      <c r="DY38" s="722"/>
      <c r="DZ38" s="722"/>
      <c r="EA38" s="722"/>
      <c r="EB38" s="722"/>
      <c r="EC38" s="723"/>
    </row>
    <row r="39" spans="2:133" ht="11.25" customHeight="1" x14ac:dyDescent="0.15">
      <c r="B39" s="682" t="s">
        <v>338</v>
      </c>
      <c r="C39" s="683"/>
      <c r="D39" s="683"/>
      <c r="E39" s="683"/>
      <c r="F39" s="683"/>
      <c r="G39" s="683"/>
      <c r="H39" s="683"/>
      <c r="I39" s="683"/>
      <c r="J39" s="683"/>
      <c r="K39" s="683"/>
      <c r="L39" s="683"/>
      <c r="M39" s="683"/>
      <c r="N39" s="683"/>
      <c r="O39" s="683"/>
      <c r="P39" s="683"/>
      <c r="Q39" s="684"/>
      <c r="R39" s="685">
        <v>826837</v>
      </c>
      <c r="S39" s="686"/>
      <c r="T39" s="686"/>
      <c r="U39" s="686"/>
      <c r="V39" s="686"/>
      <c r="W39" s="686"/>
      <c r="X39" s="686"/>
      <c r="Y39" s="687"/>
      <c r="Z39" s="688">
        <v>9.4</v>
      </c>
      <c r="AA39" s="688"/>
      <c r="AB39" s="688"/>
      <c r="AC39" s="688"/>
      <c r="AD39" s="689" t="s">
        <v>127</v>
      </c>
      <c r="AE39" s="689"/>
      <c r="AF39" s="689"/>
      <c r="AG39" s="689"/>
      <c r="AH39" s="689"/>
      <c r="AI39" s="689"/>
      <c r="AJ39" s="689"/>
      <c r="AK39" s="689"/>
      <c r="AL39" s="690" t="s">
        <v>127</v>
      </c>
      <c r="AM39" s="691"/>
      <c r="AN39" s="691"/>
      <c r="AO39" s="692"/>
      <c r="AQ39" s="763" t="s">
        <v>339</v>
      </c>
      <c r="AR39" s="764"/>
      <c r="AS39" s="764"/>
      <c r="AT39" s="764"/>
      <c r="AU39" s="764"/>
      <c r="AV39" s="764"/>
      <c r="AW39" s="764"/>
      <c r="AX39" s="764"/>
      <c r="AY39" s="765"/>
      <c r="AZ39" s="685">
        <v>122832</v>
      </c>
      <c r="BA39" s="686"/>
      <c r="BB39" s="686"/>
      <c r="BC39" s="686"/>
      <c r="BD39" s="710"/>
      <c r="BE39" s="710"/>
      <c r="BF39" s="740"/>
      <c r="BG39" s="700" t="s">
        <v>340</v>
      </c>
      <c r="BH39" s="701"/>
      <c r="BI39" s="701"/>
      <c r="BJ39" s="701"/>
      <c r="BK39" s="701"/>
      <c r="BL39" s="701"/>
      <c r="BM39" s="701"/>
      <c r="BN39" s="701"/>
      <c r="BO39" s="701"/>
      <c r="BP39" s="701"/>
      <c r="BQ39" s="701"/>
      <c r="BR39" s="701"/>
      <c r="BS39" s="701"/>
      <c r="BT39" s="701"/>
      <c r="BU39" s="702"/>
      <c r="BV39" s="685">
        <v>3978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102621</v>
      </c>
      <c r="CS39" s="710"/>
      <c r="CT39" s="710"/>
      <c r="CU39" s="710"/>
      <c r="CV39" s="710"/>
      <c r="CW39" s="710"/>
      <c r="CX39" s="710"/>
      <c r="CY39" s="711"/>
      <c r="CZ39" s="690">
        <v>1.2</v>
      </c>
      <c r="DA39" s="722"/>
      <c r="DB39" s="722"/>
      <c r="DC39" s="724"/>
      <c r="DD39" s="694">
        <v>74443</v>
      </c>
      <c r="DE39" s="710"/>
      <c r="DF39" s="710"/>
      <c r="DG39" s="710"/>
      <c r="DH39" s="710"/>
      <c r="DI39" s="710"/>
      <c r="DJ39" s="710"/>
      <c r="DK39" s="711"/>
      <c r="DL39" s="694" t="s">
        <v>226</v>
      </c>
      <c r="DM39" s="710"/>
      <c r="DN39" s="710"/>
      <c r="DO39" s="710"/>
      <c r="DP39" s="710"/>
      <c r="DQ39" s="710"/>
      <c r="DR39" s="710"/>
      <c r="DS39" s="710"/>
      <c r="DT39" s="710"/>
      <c r="DU39" s="710"/>
      <c r="DV39" s="711"/>
      <c r="DW39" s="690" t="s">
        <v>226</v>
      </c>
      <c r="DX39" s="722"/>
      <c r="DY39" s="722"/>
      <c r="DZ39" s="722"/>
      <c r="EA39" s="722"/>
      <c r="EB39" s="722"/>
      <c r="EC39" s="723"/>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226</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226</v>
      </c>
      <c r="AM40" s="691"/>
      <c r="AN40" s="691"/>
      <c r="AO40" s="692"/>
      <c r="AQ40" s="763" t="s">
        <v>343</v>
      </c>
      <c r="AR40" s="764"/>
      <c r="AS40" s="764"/>
      <c r="AT40" s="764"/>
      <c r="AU40" s="764"/>
      <c r="AV40" s="764"/>
      <c r="AW40" s="764"/>
      <c r="AX40" s="764"/>
      <c r="AY40" s="765"/>
      <c r="AZ40" s="685" t="s">
        <v>226</v>
      </c>
      <c r="BA40" s="686"/>
      <c r="BB40" s="686"/>
      <c r="BC40" s="686"/>
      <c r="BD40" s="710"/>
      <c r="BE40" s="710"/>
      <c r="BF40" s="740"/>
      <c r="BG40" s="766" t="s">
        <v>344</v>
      </c>
      <c r="BH40" s="767"/>
      <c r="BI40" s="767"/>
      <c r="BJ40" s="767"/>
      <c r="BK40" s="767"/>
      <c r="BL40" s="236"/>
      <c r="BM40" s="701" t="s">
        <v>345</v>
      </c>
      <c r="BN40" s="701"/>
      <c r="BO40" s="701"/>
      <c r="BP40" s="701"/>
      <c r="BQ40" s="701"/>
      <c r="BR40" s="701"/>
      <c r="BS40" s="701"/>
      <c r="BT40" s="701"/>
      <c r="BU40" s="702"/>
      <c r="BV40" s="685">
        <v>96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24042</v>
      </c>
      <c r="CS40" s="686"/>
      <c r="CT40" s="686"/>
      <c r="CU40" s="686"/>
      <c r="CV40" s="686"/>
      <c r="CW40" s="686"/>
      <c r="CX40" s="686"/>
      <c r="CY40" s="687"/>
      <c r="CZ40" s="690">
        <v>0.3</v>
      </c>
      <c r="DA40" s="722"/>
      <c r="DB40" s="722"/>
      <c r="DC40" s="724"/>
      <c r="DD40" s="694">
        <v>23031</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2"/>
      <c r="DY40" s="722"/>
      <c r="DZ40" s="722"/>
      <c r="EA40" s="722"/>
      <c r="EB40" s="722"/>
      <c r="EC40" s="723"/>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226</v>
      </c>
      <c r="AE41" s="689"/>
      <c r="AF41" s="689"/>
      <c r="AG41" s="689"/>
      <c r="AH41" s="689"/>
      <c r="AI41" s="689"/>
      <c r="AJ41" s="689"/>
      <c r="AK41" s="689"/>
      <c r="AL41" s="690" t="s">
        <v>256</v>
      </c>
      <c r="AM41" s="691"/>
      <c r="AN41" s="691"/>
      <c r="AO41" s="692"/>
      <c r="AQ41" s="763" t="s">
        <v>348</v>
      </c>
      <c r="AR41" s="764"/>
      <c r="AS41" s="764"/>
      <c r="AT41" s="764"/>
      <c r="AU41" s="764"/>
      <c r="AV41" s="764"/>
      <c r="AW41" s="764"/>
      <c r="AX41" s="764"/>
      <c r="AY41" s="765"/>
      <c r="AZ41" s="685">
        <v>167096</v>
      </c>
      <c r="BA41" s="686"/>
      <c r="BB41" s="686"/>
      <c r="BC41" s="686"/>
      <c r="BD41" s="710"/>
      <c r="BE41" s="710"/>
      <c r="BF41" s="740"/>
      <c r="BG41" s="766"/>
      <c r="BH41" s="767"/>
      <c r="BI41" s="767"/>
      <c r="BJ41" s="767"/>
      <c r="BK41" s="767"/>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127</v>
      </c>
      <c r="CS41" s="710"/>
      <c r="CT41" s="710"/>
      <c r="CU41" s="710"/>
      <c r="CV41" s="710"/>
      <c r="CW41" s="710"/>
      <c r="CX41" s="710"/>
      <c r="CY41" s="711"/>
      <c r="CZ41" s="690" t="s">
        <v>171</v>
      </c>
      <c r="DA41" s="722"/>
      <c r="DB41" s="722"/>
      <c r="DC41" s="724"/>
      <c r="DD41" s="694" t="s">
        <v>127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351</v>
      </c>
      <c r="C42" s="683"/>
      <c r="D42" s="683"/>
      <c r="E42" s="683"/>
      <c r="F42" s="683"/>
      <c r="G42" s="683"/>
      <c r="H42" s="683"/>
      <c r="I42" s="683"/>
      <c r="J42" s="683"/>
      <c r="K42" s="683"/>
      <c r="L42" s="683"/>
      <c r="M42" s="683"/>
      <c r="N42" s="683"/>
      <c r="O42" s="683"/>
      <c r="P42" s="683"/>
      <c r="Q42" s="684"/>
      <c r="R42" s="685">
        <v>118837</v>
      </c>
      <c r="S42" s="686"/>
      <c r="T42" s="686"/>
      <c r="U42" s="686"/>
      <c r="V42" s="686"/>
      <c r="W42" s="686"/>
      <c r="X42" s="686"/>
      <c r="Y42" s="687"/>
      <c r="Z42" s="688">
        <v>1.4</v>
      </c>
      <c r="AA42" s="688"/>
      <c r="AB42" s="688"/>
      <c r="AC42" s="688"/>
      <c r="AD42" s="689" t="s">
        <v>127</v>
      </c>
      <c r="AE42" s="689"/>
      <c r="AF42" s="689"/>
      <c r="AG42" s="689"/>
      <c r="AH42" s="689"/>
      <c r="AI42" s="689"/>
      <c r="AJ42" s="689"/>
      <c r="AK42" s="689"/>
      <c r="AL42" s="690" t="s">
        <v>127</v>
      </c>
      <c r="AM42" s="691"/>
      <c r="AN42" s="691"/>
      <c r="AO42" s="692"/>
      <c r="AQ42" s="784" t="s">
        <v>352</v>
      </c>
      <c r="AR42" s="785"/>
      <c r="AS42" s="785"/>
      <c r="AT42" s="785"/>
      <c r="AU42" s="785"/>
      <c r="AV42" s="785"/>
      <c r="AW42" s="785"/>
      <c r="AX42" s="785"/>
      <c r="AY42" s="786"/>
      <c r="AZ42" s="776">
        <v>507058</v>
      </c>
      <c r="BA42" s="777"/>
      <c r="BB42" s="777"/>
      <c r="BC42" s="777"/>
      <c r="BD42" s="756"/>
      <c r="BE42" s="756"/>
      <c r="BF42" s="758"/>
      <c r="BG42" s="768"/>
      <c r="BH42" s="769"/>
      <c r="BI42" s="769"/>
      <c r="BJ42" s="769"/>
      <c r="BK42" s="769"/>
      <c r="BL42" s="237"/>
      <c r="BM42" s="713" t="s">
        <v>353</v>
      </c>
      <c r="BN42" s="713"/>
      <c r="BO42" s="713"/>
      <c r="BP42" s="713"/>
      <c r="BQ42" s="713"/>
      <c r="BR42" s="713"/>
      <c r="BS42" s="713"/>
      <c r="BT42" s="713"/>
      <c r="BU42" s="714"/>
      <c r="BV42" s="776">
        <v>263</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963846</v>
      </c>
      <c r="CS42" s="686"/>
      <c r="CT42" s="686"/>
      <c r="CU42" s="686"/>
      <c r="CV42" s="686"/>
      <c r="CW42" s="686"/>
      <c r="CX42" s="686"/>
      <c r="CY42" s="687"/>
      <c r="CZ42" s="690">
        <v>11.6</v>
      </c>
      <c r="DA42" s="691"/>
      <c r="DB42" s="691"/>
      <c r="DC42" s="703"/>
      <c r="DD42" s="694">
        <v>82866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355</v>
      </c>
      <c r="C43" s="727"/>
      <c r="D43" s="727"/>
      <c r="E43" s="727"/>
      <c r="F43" s="727"/>
      <c r="G43" s="727"/>
      <c r="H43" s="727"/>
      <c r="I43" s="727"/>
      <c r="J43" s="727"/>
      <c r="K43" s="727"/>
      <c r="L43" s="727"/>
      <c r="M43" s="727"/>
      <c r="N43" s="727"/>
      <c r="O43" s="727"/>
      <c r="P43" s="727"/>
      <c r="Q43" s="728"/>
      <c r="R43" s="776">
        <v>8759887</v>
      </c>
      <c r="S43" s="777"/>
      <c r="T43" s="777"/>
      <c r="U43" s="777"/>
      <c r="V43" s="777"/>
      <c r="W43" s="777"/>
      <c r="X43" s="777"/>
      <c r="Y43" s="778"/>
      <c r="Z43" s="779">
        <v>100</v>
      </c>
      <c r="AA43" s="779"/>
      <c r="AB43" s="779"/>
      <c r="AC43" s="779"/>
      <c r="AD43" s="780">
        <v>3907791</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18221</v>
      </c>
      <c r="CS43" s="710"/>
      <c r="CT43" s="710"/>
      <c r="CU43" s="710"/>
      <c r="CV43" s="710"/>
      <c r="CW43" s="710"/>
      <c r="CX43" s="710"/>
      <c r="CY43" s="711"/>
      <c r="CZ43" s="690">
        <v>0.2</v>
      </c>
      <c r="DA43" s="722"/>
      <c r="DB43" s="722"/>
      <c r="DC43" s="724"/>
      <c r="DD43" s="694">
        <v>18221</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963846</v>
      </c>
      <c r="CS44" s="686"/>
      <c r="CT44" s="686"/>
      <c r="CU44" s="686"/>
      <c r="CV44" s="686"/>
      <c r="CW44" s="686"/>
      <c r="CX44" s="686"/>
      <c r="CY44" s="687"/>
      <c r="CZ44" s="690">
        <v>11.6</v>
      </c>
      <c r="DA44" s="691"/>
      <c r="DB44" s="691"/>
      <c r="DC44" s="703"/>
      <c r="DD44" s="694">
        <v>82866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460809</v>
      </c>
      <c r="CS45" s="710"/>
      <c r="CT45" s="710"/>
      <c r="CU45" s="710"/>
      <c r="CV45" s="710"/>
      <c r="CW45" s="710"/>
      <c r="CX45" s="710"/>
      <c r="CY45" s="711"/>
      <c r="CZ45" s="690">
        <v>5.5</v>
      </c>
      <c r="DA45" s="722"/>
      <c r="DB45" s="722"/>
      <c r="DC45" s="724"/>
      <c r="DD45" s="694">
        <v>19291</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497437</v>
      </c>
      <c r="CS46" s="686"/>
      <c r="CT46" s="686"/>
      <c r="CU46" s="686"/>
      <c r="CV46" s="686"/>
      <c r="CW46" s="686"/>
      <c r="CX46" s="686"/>
      <c r="CY46" s="687"/>
      <c r="CZ46" s="690">
        <v>6</v>
      </c>
      <c r="DA46" s="691"/>
      <c r="DB46" s="691"/>
      <c r="DC46" s="703"/>
      <c r="DD46" s="694">
        <v>63575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127</v>
      </c>
      <c r="CS47" s="710"/>
      <c r="CT47" s="710"/>
      <c r="CU47" s="710"/>
      <c r="CV47" s="710"/>
      <c r="CW47" s="710"/>
      <c r="CX47" s="710"/>
      <c r="CY47" s="711"/>
      <c r="CZ47" s="690" t="s">
        <v>226</v>
      </c>
      <c r="DA47" s="722"/>
      <c r="DB47" s="722"/>
      <c r="DC47" s="724"/>
      <c r="DD47" s="694" t="s">
        <v>226</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171</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8332259</v>
      </c>
      <c r="CS49" s="756"/>
      <c r="CT49" s="756"/>
      <c r="CU49" s="756"/>
      <c r="CV49" s="756"/>
      <c r="CW49" s="756"/>
      <c r="CX49" s="756"/>
      <c r="CY49" s="787"/>
      <c r="CZ49" s="781">
        <v>100</v>
      </c>
      <c r="DA49" s="788"/>
      <c r="DB49" s="788"/>
      <c r="DC49" s="789"/>
      <c r="DD49" s="790">
        <v>4166916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e+PXf+6WTUmhQm/OrRQJLNMkBFMNQ+fzMgsWui0a+iAAV5+0bXqTu4b7FcBxGYy7zRdCTEgD/+fZ5A7z1Ka2Q==" saltValue="royEdgiLN05wq/SfSWJbV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2" zoomScale="70" zoomScaleNormal="25" zoomScaleSheetLayoutView="70" workbookViewId="0">
      <selection activeCell="AU95" sqref="AU9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8709</v>
      </c>
      <c r="R7" s="821"/>
      <c r="S7" s="821"/>
      <c r="T7" s="821"/>
      <c r="U7" s="821"/>
      <c r="V7" s="821">
        <v>8282</v>
      </c>
      <c r="W7" s="821"/>
      <c r="X7" s="821"/>
      <c r="Y7" s="821"/>
      <c r="Z7" s="821"/>
      <c r="AA7" s="821">
        <v>428</v>
      </c>
      <c r="AB7" s="821"/>
      <c r="AC7" s="821"/>
      <c r="AD7" s="821"/>
      <c r="AE7" s="822"/>
      <c r="AF7" s="823">
        <v>396</v>
      </c>
      <c r="AG7" s="824"/>
      <c r="AH7" s="824"/>
      <c r="AI7" s="824"/>
      <c r="AJ7" s="825"/>
      <c r="AK7" s="860">
        <v>117</v>
      </c>
      <c r="AL7" s="861"/>
      <c r="AM7" s="861"/>
      <c r="AN7" s="861"/>
      <c r="AO7" s="861"/>
      <c r="AP7" s="861">
        <v>7908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586</v>
      </c>
      <c r="BT7" s="865"/>
      <c r="BU7" s="865"/>
      <c r="BV7" s="865"/>
      <c r="BW7" s="865"/>
      <c r="BX7" s="865"/>
      <c r="BY7" s="865"/>
      <c r="BZ7" s="865"/>
      <c r="CA7" s="865"/>
      <c r="CB7" s="865"/>
      <c r="CC7" s="865"/>
      <c r="CD7" s="865"/>
      <c r="CE7" s="865"/>
      <c r="CF7" s="865"/>
      <c r="CG7" s="866"/>
      <c r="CH7" s="857">
        <v>-12</v>
      </c>
      <c r="CI7" s="858"/>
      <c r="CJ7" s="858"/>
      <c r="CK7" s="858"/>
      <c r="CL7" s="859"/>
      <c r="CM7" s="857">
        <v>44</v>
      </c>
      <c r="CN7" s="858"/>
      <c r="CO7" s="858"/>
      <c r="CP7" s="858"/>
      <c r="CQ7" s="859"/>
      <c r="CR7" s="857">
        <v>18</v>
      </c>
      <c r="CS7" s="858"/>
      <c r="CT7" s="858"/>
      <c r="CU7" s="858"/>
      <c r="CV7" s="859"/>
      <c r="CW7" s="857" t="s">
        <v>574</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51</v>
      </c>
      <c r="R8" s="845"/>
      <c r="S8" s="845"/>
      <c r="T8" s="845"/>
      <c r="U8" s="845"/>
      <c r="V8" s="845">
        <v>51</v>
      </c>
      <c r="W8" s="845"/>
      <c r="X8" s="845"/>
      <c r="Y8" s="845"/>
      <c r="Z8" s="845"/>
      <c r="AA8" s="845" t="s">
        <v>574</v>
      </c>
      <c r="AB8" s="845"/>
      <c r="AC8" s="845"/>
      <c r="AD8" s="845"/>
      <c r="AE8" s="846"/>
      <c r="AF8" s="847">
        <v>0</v>
      </c>
      <c r="AG8" s="848"/>
      <c r="AH8" s="848"/>
      <c r="AI8" s="848"/>
      <c r="AJ8" s="849"/>
      <c r="AK8" s="850" t="s">
        <v>574</v>
      </c>
      <c r="AL8" s="851"/>
      <c r="AM8" s="851"/>
      <c r="AN8" s="851"/>
      <c r="AO8" s="851"/>
      <c r="AP8" s="851" t="s">
        <v>574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8760</v>
      </c>
      <c r="R23" s="880"/>
      <c r="S23" s="880"/>
      <c r="T23" s="880"/>
      <c r="U23" s="880"/>
      <c r="V23" s="880">
        <v>8332</v>
      </c>
      <c r="W23" s="880"/>
      <c r="X23" s="880"/>
      <c r="Y23" s="880"/>
      <c r="Z23" s="880"/>
      <c r="AA23" s="880">
        <v>428</v>
      </c>
      <c r="AB23" s="880"/>
      <c r="AC23" s="880"/>
      <c r="AD23" s="880"/>
      <c r="AE23" s="881"/>
      <c r="AF23" s="882">
        <v>396</v>
      </c>
      <c r="AG23" s="880"/>
      <c r="AH23" s="880"/>
      <c r="AI23" s="880"/>
      <c r="AJ23" s="883"/>
      <c r="AK23" s="884"/>
      <c r="AL23" s="885"/>
      <c r="AM23" s="885"/>
      <c r="AN23" s="885"/>
      <c r="AO23" s="885"/>
      <c r="AP23" s="880">
        <v>7908</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1789</v>
      </c>
      <c r="R28" s="909"/>
      <c r="S28" s="909"/>
      <c r="T28" s="909"/>
      <c r="U28" s="909"/>
      <c r="V28" s="909">
        <v>1608</v>
      </c>
      <c r="W28" s="909"/>
      <c r="X28" s="909"/>
      <c r="Y28" s="909"/>
      <c r="Z28" s="909"/>
      <c r="AA28" s="909">
        <v>181</v>
      </c>
      <c r="AB28" s="909"/>
      <c r="AC28" s="909"/>
      <c r="AD28" s="909"/>
      <c r="AE28" s="910"/>
      <c r="AF28" s="911">
        <v>181</v>
      </c>
      <c r="AG28" s="909"/>
      <c r="AH28" s="909"/>
      <c r="AI28" s="909"/>
      <c r="AJ28" s="912"/>
      <c r="AK28" s="913">
        <v>167</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1775</v>
      </c>
      <c r="R29" s="845"/>
      <c r="S29" s="845"/>
      <c r="T29" s="845"/>
      <c r="U29" s="845"/>
      <c r="V29" s="845">
        <v>1735</v>
      </c>
      <c r="W29" s="845"/>
      <c r="X29" s="845"/>
      <c r="Y29" s="845"/>
      <c r="Z29" s="845"/>
      <c r="AA29" s="845">
        <v>41</v>
      </c>
      <c r="AB29" s="845"/>
      <c r="AC29" s="845"/>
      <c r="AD29" s="845"/>
      <c r="AE29" s="846"/>
      <c r="AF29" s="847">
        <v>41</v>
      </c>
      <c r="AG29" s="848"/>
      <c r="AH29" s="848"/>
      <c r="AI29" s="848"/>
      <c r="AJ29" s="849"/>
      <c r="AK29" s="916">
        <v>294</v>
      </c>
      <c r="AL29" s="917"/>
      <c r="AM29" s="917"/>
      <c r="AN29" s="917"/>
      <c r="AO29" s="917"/>
      <c r="AP29" s="917">
        <v>37</v>
      </c>
      <c r="AQ29" s="917"/>
      <c r="AR29" s="917"/>
      <c r="AS29" s="917"/>
      <c r="AT29" s="917"/>
      <c r="AU29" s="917">
        <v>37</v>
      </c>
      <c r="AV29" s="917"/>
      <c r="AW29" s="917"/>
      <c r="AX29" s="917"/>
      <c r="AY29" s="917"/>
      <c r="AZ29" s="918" t="s">
        <v>574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162</v>
      </c>
      <c r="R30" s="845"/>
      <c r="S30" s="845"/>
      <c r="T30" s="845"/>
      <c r="U30" s="845"/>
      <c r="V30" s="845">
        <v>161</v>
      </c>
      <c r="W30" s="845"/>
      <c r="X30" s="845"/>
      <c r="Y30" s="845"/>
      <c r="Z30" s="845"/>
      <c r="AA30" s="845">
        <v>1</v>
      </c>
      <c r="AB30" s="845"/>
      <c r="AC30" s="845"/>
      <c r="AD30" s="845"/>
      <c r="AE30" s="846"/>
      <c r="AF30" s="847">
        <v>1</v>
      </c>
      <c r="AG30" s="848"/>
      <c r="AH30" s="848"/>
      <c r="AI30" s="848"/>
      <c r="AJ30" s="849"/>
      <c r="AK30" s="916">
        <v>61</v>
      </c>
      <c r="AL30" s="917"/>
      <c r="AM30" s="917"/>
      <c r="AN30" s="917"/>
      <c r="AO30" s="917"/>
      <c r="AP30" s="917" t="s">
        <v>574</v>
      </c>
      <c r="AQ30" s="917"/>
      <c r="AR30" s="917"/>
      <c r="AS30" s="917"/>
      <c r="AT30" s="917"/>
      <c r="AU30" s="917" t="s">
        <v>574</v>
      </c>
      <c r="AV30" s="917"/>
      <c r="AW30" s="917"/>
      <c r="AX30" s="917"/>
      <c r="AY30" s="917"/>
      <c r="AZ30" s="918" t="s">
        <v>574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307</v>
      </c>
      <c r="R31" s="845"/>
      <c r="S31" s="845"/>
      <c r="T31" s="845"/>
      <c r="U31" s="845"/>
      <c r="V31" s="845">
        <v>243</v>
      </c>
      <c r="W31" s="845"/>
      <c r="X31" s="845"/>
      <c r="Y31" s="845"/>
      <c r="Z31" s="845"/>
      <c r="AA31" s="845">
        <v>64</v>
      </c>
      <c r="AB31" s="845"/>
      <c r="AC31" s="845"/>
      <c r="AD31" s="845"/>
      <c r="AE31" s="846"/>
      <c r="AF31" s="847">
        <v>388</v>
      </c>
      <c r="AG31" s="848"/>
      <c r="AH31" s="848"/>
      <c r="AI31" s="848"/>
      <c r="AJ31" s="849"/>
      <c r="AK31" s="916" t="s">
        <v>574</v>
      </c>
      <c r="AL31" s="917"/>
      <c r="AM31" s="917"/>
      <c r="AN31" s="917"/>
      <c r="AO31" s="917"/>
      <c r="AP31" s="917">
        <v>1335</v>
      </c>
      <c r="AQ31" s="917"/>
      <c r="AR31" s="917"/>
      <c r="AS31" s="917"/>
      <c r="AT31" s="917"/>
      <c r="AU31" s="917" t="s">
        <v>574</v>
      </c>
      <c r="AV31" s="917"/>
      <c r="AW31" s="917"/>
      <c r="AX31" s="917"/>
      <c r="AY31" s="917"/>
      <c r="AZ31" s="918" t="s">
        <v>574</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701</v>
      </c>
      <c r="R32" s="845"/>
      <c r="S32" s="845"/>
      <c r="T32" s="845"/>
      <c r="U32" s="845"/>
      <c r="V32" s="845">
        <v>542</v>
      </c>
      <c r="W32" s="845"/>
      <c r="X32" s="845"/>
      <c r="Y32" s="845"/>
      <c r="Z32" s="845"/>
      <c r="AA32" s="845">
        <v>159</v>
      </c>
      <c r="AB32" s="845"/>
      <c r="AC32" s="845"/>
      <c r="AD32" s="845"/>
      <c r="AE32" s="846"/>
      <c r="AF32" s="847">
        <v>110</v>
      </c>
      <c r="AG32" s="848"/>
      <c r="AH32" s="848"/>
      <c r="AI32" s="848"/>
      <c r="AJ32" s="849"/>
      <c r="AK32" s="916">
        <v>412</v>
      </c>
      <c r="AL32" s="917"/>
      <c r="AM32" s="917"/>
      <c r="AN32" s="917"/>
      <c r="AO32" s="917"/>
      <c r="AP32" s="917">
        <v>5146</v>
      </c>
      <c r="AQ32" s="917"/>
      <c r="AR32" s="917"/>
      <c r="AS32" s="917"/>
      <c r="AT32" s="917"/>
      <c r="AU32" s="917">
        <v>3935</v>
      </c>
      <c r="AV32" s="917"/>
      <c r="AW32" s="917"/>
      <c r="AX32" s="917"/>
      <c r="AY32" s="917"/>
      <c r="AZ32" s="918" t="s">
        <v>574</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721</v>
      </c>
      <c r="AG63" s="928"/>
      <c r="AH63" s="928"/>
      <c r="AI63" s="928"/>
      <c r="AJ63" s="929"/>
      <c r="AK63" s="930"/>
      <c r="AL63" s="925"/>
      <c r="AM63" s="925"/>
      <c r="AN63" s="925"/>
      <c r="AO63" s="925"/>
      <c r="AP63" s="928">
        <v>6518</v>
      </c>
      <c r="AQ63" s="928"/>
      <c r="AR63" s="928"/>
      <c r="AS63" s="928"/>
      <c r="AT63" s="928"/>
      <c r="AU63" s="928">
        <v>3972</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397</v>
      </c>
      <c r="W66" s="804"/>
      <c r="X66" s="804"/>
      <c r="Y66" s="804"/>
      <c r="Z66" s="805"/>
      <c r="AA66" s="803" t="s">
        <v>398</v>
      </c>
      <c r="AB66" s="804"/>
      <c r="AC66" s="804"/>
      <c r="AD66" s="804"/>
      <c r="AE66" s="805"/>
      <c r="AF66" s="938" t="s">
        <v>415</v>
      </c>
      <c r="AG66" s="899"/>
      <c r="AH66" s="899"/>
      <c r="AI66" s="899"/>
      <c r="AJ66" s="939"/>
      <c r="AK66" s="803" t="s">
        <v>400</v>
      </c>
      <c r="AL66" s="827"/>
      <c r="AM66" s="827"/>
      <c r="AN66" s="827"/>
      <c r="AO66" s="828"/>
      <c r="AP66" s="803" t="s">
        <v>401</v>
      </c>
      <c r="AQ66" s="804"/>
      <c r="AR66" s="804"/>
      <c r="AS66" s="804"/>
      <c r="AT66" s="805"/>
      <c r="AU66" s="803" t="s">
        <v>416</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575</v>
      </c>
      <c r="C68" s="956"/>
      <c r="D68" s="956"/>
      <c r="E68" s="956"/>
      <c r="F68" s="956"/>
      <c r="G68" s="956"/>
      <c r="H68" s="956"/>
      <c r="I68" s="956"/>
      <c r="J68" s="956"/>
      <c r="K68" s="956"/>
      <c r="L68" s="956"/>
      <c r="M68" s="956"/>
      <c r="N68" s="956"/>
      <c r="O68" s="956"/>
      <c r="P68" s="957"/>
      <c r="Q68" s="958">
        <v>704</v>
      </c>
      <c r="R68" s="952"/>
      <c r="S68" s="952"/>
      <c r="T68" s="952"/>
      <c r="U68" s="952"/>
      <c r="V68" s="952">
        <v>685</v>
      </c>
      <c r="W68" s="952"/>
      <c r="X68" s="952"/>
      <c r="Y68" s="952"/>
      <c r="Z68" s="952"/>
      <c r="AA68" s="952">
        <v>19</v>
      </c>
      <c r="AB68" s="952"/>
      <c r="AC68" s="952"/>
      <c r="AD68" s="952"/>
      <c r="AE68" s="952"/>
      <c r="AF68" s="952">
        <v>19</v>
      </c>
      <c r="AG68" s="952"/>
      <c r="AH68" s="952"/>
      <c r="AI68" s="952"/>
      <c r="AJ68" s="952"/>
      <c r="AK68" s="952">
        <v>14</v>
      </c>
      <c r="AL68" s="952"/>
      <c r="AM68" s="952"/>
      <c r="AN68" s="952"/>
      <c r="AO68" s="952"/>
      <c r="AP68" s="952" t="s">
        <v>592</v>
      </c>
      <c r="AQ68" s="952"/>
      <c r="AR68" s="952"/>
      <c r="AS68" s="952"/>
      <c r="AT68" s="952"/>
      <c r="AU68" s="952" t="s">
        <v>592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576</v>
      </c>
      <c r="C69" s="960"/>
      <c r="D69" s="960"/>
      <c r="E69" s="960"/>
      <c r="F69" s="960"/>
      <c r="G69" s="960"/>
      <c r="H69" s="960"/>
      <c r="I69" s="960"/>
      <c r="J69" s="960"/>
      <c r="K69" s="960"/>
      <c r="L69" s="960"/>
      <c r="M69" s="960"/>
      <c r="N69" s="960"/>
      <c r="O69" s="960"/>
      <c r="P69" s="961"/>
      <c r="Q69" s="962">
        <v>9867</v>
      </c>
      <c r="R69" s="917"/>
      <c r="S69" s="917"/>
      <c r="T69" s="917"/>
      <c r="U69" s="917"/>
      <c r="V69" s="917">
        <v>6844</v>
      </c>
      <c r="W69" s="917"/>
      <c r="X69" s="917"/>
      <c r="Y69" s="917"/>
      <c r="Z69" s="917"/>
      <c r="AA69" s="917">
        <v>3023</v>
      </c>
      <c r="AB69" s="917"/>
      <c r="AC69" s="917"/>
      <c r="AD69" s="917"/>
      <c r="AE69" s="917"/>
      <c r="AF69" s="917">
        <v>3023</v>
      </c>
      <c r="AG69" s="917"/>
      <c r="AH69" s="917"/>
      <c r="AI69" s="917"/>
      <c r="AJ69" s="917"/>
      <c r="AK69" s="917" t="s">
        <v>574</v>
      </c>
      <c r="AL69" s="917"/>
      <c r="AM69" s="917"/>
      <c r="AN69" s="917"/>
      <c r="AO69" s="917"/>
      <c r="AP69" s="917" t="s">
        <v>574</v>
      </c>
      <c r="AQ69" s="917"/>
      <c r="AR69" s="917"/>
      <c r="AS69" s="917"/>
      <c r="AT69" s="917"/>
      <c r="AU69" s="917" t="s">
        <v>574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577</v>
      </c>
      <c r="C70" s="960"/>
      <c r="D70" s="960"/>
      <c r="E70" s="960"/>
      <c r="F70" s="960"/>
      <c r="G70" s="960"/>
      <c r="H70" s="960"/>
      <c r="I70" s="960"/>
      <c r="J70" s="960"/>
      <c r="K70" s="960"/>
      <c r="L70" s="960"/>
      <c r="M70" s="960"/>
      <c r="N70" s="960"/>
      <c r="O70" s="960"/>
      <c r="P70" s="961"/>
      <c r="Q70" s="962">
        <v>245</v>
      </c>
      <c r="R70" s="917"/>
      <c r="S70" s="917"/>
      <c r="T70" s="917"/>
      <c r="U70" s="917"/>
      <c r="V70" s="917">
        <v>236</v>
      </c>
      <c r="W70" s="917"/>
      <c r="X70" s="917"/>
      <c r="Y70" s="917"/>
      <c r="Z70" s="917"/>
      <c r="AA70" s="917">
        <v>9</v>
      </c>
      <c r="AB70" s="917"/>
      <c r="AC70" s="917"/>
      <c r="AD70" s="917"/>
      <c r="AE70" s="917"/>
      <c r="AF70" s="917">
        <v>9</v>
      </c>
      <c r="AG70" s="917"/>
      <c r="AH70" s="917"/>
      <c r="AI70" s="917"/>
      <c r="AJ70" s="917"/>
      <c r="AK70" s="917">
        <v>7</v>
      </c>
      <c r="AL70" s="917"/>
      <c r="AM70" s="917"/>
      <c r="AN70" s="917"/>
      <c r="AO70" s="917"/>
      <c r="AP70" s="917" t="s">
        <v>574</v>
      </c>
      <c r="AQ70" s="917"/>
      <c r="AR70" s="917"/>
      <c r="AS70" s="917"/>
      <c r="AT70" s="917"/>
      <c r="AU70" s="917" t="s">
        <v>574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578</v>
      </c>
      <c r="C71" s="960"/>
      <c r="D71" s="960"/>
      <c r="E71" s="960"/>
      <c r="F71" s="960"/>
      <c r="G71" s="960"/>
      <c r="H71" s="960"/>
      <c r="I71" s="960"/>
      <c r="J71" s="960"/>
      <c r="K71" s="960"/>
      <c r="L71" s="960"/>
      <c r="M71" s="960"/>
      <c r="N71" s="960"/>
      <c r="O71" s="960"/>
      <c r="P71" s="961"/>
      <c r="Q71" s="962">
        <v>2137</v>
      </c>
      <c r="R71" s="917"/>
      <c r="S71" s="917"/>
      <c r="T71" s="917"/>
      <c r="U71" s="917"/>
      <c r="V71" s="917">
        <v>2116</v>
      </c>
      <c r="W71" s="917"/>
      <c r="X71" s="917"/>
      <c r="Y71" s="917"/>
      <c r="Z71" s="917"/>
      <c r="AA71" s="917">
        <v>21</v>
      </c>
      <c r="AB71" s="917"/>
      <c r="AC71" s="917"/>
      <c r="AD71" s="917"/>
      <c r="AE71" s="917"/>
      <c r="AF71" s="917">
        <v>21</v>
      </c>
      <c r="AG71" s="917"/>
      <c r="AH71" s="917"/>
      <c r="AI71" s="917"/>
      <c r="AJ71" s="917"/>
      <c r="AK71" s="917">
        <v>29</v>
      </c>
      <c r="AL71" s="917"/>
      <c r="AM71" s="917"/>
      <c r="AN71" s="917"/>
      <c r="AO71" s="917"/>
      <c r="AP71" s="917">
        <v>136</v>
      </c>
      <c r="AQ71" s="917"/>
      <c r="AR71" s="917"/>
      <c r="AS71" s="917"/>
      <c r="AT71" s="917"/>
      <c r="AU71" s="917">
        <v>116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579</v>
      </c>
      <c r="C72" s="960"/>
      <c r="D72" s="960"/>
      <c r="E72" s="960"/>
      <c r="F72" s="960"/>
      <c r="G72" s="960"/>
      <c r="H72" s="960"/>
      <c r="I72" s="960"/>
      <c r="J72" s="960"/>
      <c r="K72" s="960"/>
      <c r="L72" s="960"/>
      <c r="M72" s="960"/>
      <c r="N72" s="960"/>
      <c r="O72" s="960"/>
      <c r="P72" s="961"/>
      <c r="Q72" s="962">
        <v>2484</v>
      </c>
      <c r="R72" s="917"/>
      <c r="S72" s="917"/>
      <c r="T72" s="917"/>
      <c r="U72" s="917"/>
      <c r="V72" s="917">
        <v>2356</v>
      </c>
      <c r="W72" s="917"/>
      <c r="X72" s="917"/>
      <c r="Y72" s="917"/>
      <c r="Z72" s="917"/>
      <c r="AA72" s="917">
        <v>128</v>
      </c>
      <c r="AB72" s="917"/>
      <c r="AC72" s="917"/>
      <c r="AD72" s="917"/>
      <c r="AE72" s="917"/>
      <c r="AF72" s="917">
        <v>51</v>
      </c>
      <c r="AG72" s="917"/>
      <c r="AH72" s="917"/>
      <c r="AI72" s="917"/>
      <c r="AJ72" s="917"/>
      <c r="AK72" s="917" t="s">
        <v>592</v>
      </c>
      <c r="AL72" s="917"/>
      <c r="AM72" s="917"/>
      <c r="AN72" s="917"/>
      <c r="AO72" s="917"/>
      <c r="AP72" s="917">
        <v>27</v>
      </c>
      <c r="AQ72" s="917"/>
      <c r="AR72" s="917"/>
      <c r="AS72" s="917"/>
      <c r="AT72" s="917"/>
      <c r="AU72" s="917">
        <v>27</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580</v>
      </c>
      <c r="C73" s="960"/>
      <c r="D73" s="960"/>
      <c r="E73" s="960"/>
      <c r="F73" s="960"/>
      <c r="G73" s="960"/>
      <c r="H73" s="960"/>
      <c r="I73" s="960"/>
      <c r="J73" s="960"/>
      <c r="K73" s="960"/>
      <c r="L73" s="960"/>
      <c r="M73" s="960"/>
      <c r="N73" s="960"/>
      <c r="O73" s="960"/>
      <c r="P73" s="961"/>
      <c r="Q73" s="962">
        <v>148</v>
      </c>
      <c r="R73" s="917"/>
      <c r="S73" s="917"/>
      <c r="T73" s="917"/>
      <c r="U73" s="917"/>
      <c r="V73" s="917">
        <v>143</v>
      </c>
      <c r="W73" s="917"/>
      <c r="X73" s="917"/>
      <c r="Y73" s="917"/>
      <c r="Z73" s="917"/>
      <c r="AA73" s="917">
        <v>6</v>
      </c>
      <c r="AB73" s="917"/>
      <c r="AC73" s="917"/>
      <c r="AD73" s="917"/>
      <c r="AE73" s="917"/>
      <c r="AF73" s="917">
        <v>6</v>
      </c>
      <c r="AG73" s="917"/>
      <c r="AH73" s="917"/>
      <c r="AI73" s="917"/>
      <c r="AJ73" s="917"/>
      <c r="AK73" s="917">
        <v>12</v>
      </c>
      <c r="AL73" s="917"/>
      <c r="AM73" s="917"/>
      <c r="AN73" s="917"/>
      <c r="AO73" s="917"/>
      <c r="AP73" s="917" t="s">
        <v>592</v>
      </c>
      <c r="AQ73" s="917"/>
      <c r="AR73" s="917"/>
      <c r="AS73" s="917"/>
      <c r="AT73" s="917"/>
      <c r="AU73" s="917" t="s">
        <v>592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581</v>
      </c>
      <c r="C74" s="960"/>
      <c r="D74" s="960"/>
      <c r="E74" s="960"/>
      <c r="F74" s="960"/>
      <c r="G74" s="960"/>
      <c r="H74" s="960"/>
      <c r="I74" s="960"/>
      <c r="J74" s="960"/>
      <c r="K74" s="960"/>
      <c r="L74" s="960"/>
      <c r="M74" s="960"/>
      <c r="N74" s="960"/>
      <c r="O74" s="960"/>
      <c r="P74" s="961"/>
      <c r="Q74" s="962">
        <v>2289</v>
      </c>
      <c r="R74" s="917"/>
      <c r="S74" s="917"/>
      <c r="T74" s="917"/>
      <c r="U74" s="917"/>
      <c r="V74" s="917">
        <v>1677</v>
      </c>
      <c r="W74" s="917"/>
      <c r="X74" s="917"/>
      <c r="Y74" s="917"/>
      <c r="Z74" s="917"/>
      <c r="AA74" s="917">
        <v>613</v>
      </c>
      <c r="AB74" s="917"/>
      <c r="AC74" s="917"/>
      <c r="AD74" s="917"/>
      <c r="AE74" s="917"/>
      <c r="AF74" s="917">
        <v>5143</v>
      </c>
      <c r="AG74" s="917"/>
      <c r="AH74" s="917"/>
      <c r="AI74" s="917"/>
      <c r="AJ74" s="917"/>
      <c r="AK74" s="917" t="s">
        <v>592</v>
      </c>
      <c r="AL74" s="917"/>
      <c r="AM74" s="917"/>
      <c r="AN74" s="917"/>
      <c r="AO74" s="917"/>
      <c r="AP74" s="917">
        <v>2913</v>
      </c>
      <c r="AQ74" s="917"/>
      <c r="AR74" s="917"/>
      <c r="AS74" s="917"/>
      <c r="AT74" s="917"/>
      <c r="AU74" s="917" t="s">
        <v>592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582</v>
      </c>
      <c r="C75" s="960"/>
      <c r="D75" s="960"/>
      <c r="E75" s="960"/>
      <c r="F75" s="960"/>
      <c r="G75" s="960"/>
      <c r="H75" s="960"/>
      <c r="I75" s="960"/>
      <c r="J75" s="960"/>
      <c r="K75" s="960"/>
      <c r="L75" s="960"/>
      <c r="M75" s="960"/>
      <c r="N75" s="960"/>
      <c r="O75" s="960"/>
      <c r="P75" s="961"/>
      <c r="Q75" s="965">
        <v>616</v>
      </c>
      <c r="R75" s="966"/>
      <c r="S75" s="966"/>
      <c r="T75" s="966"/>
      <c r="U75" s="916"/>
      <c r="V75" s="967">
        <v>603</v>
      </c>
      <c r="W75" s="966"/>
      <c r="X75" s="966"/>
      <c r="Y75" s="966"/>
      <c r="Z75" s="916"/>
      <c r="AA75" s="967">
        <v>13</v>
      </c>
      <c r="AB75" s="966"/>
      <c r="AC75" s="966"/>
      <c r="AD75" s="966"/>
      <c r="AE75" s="916"/>
      <c r="AF75" s="967">
        <v>13</v>
      </c>
      <c r="AG75" s="966"/>
      <c r="AH75" s="966"/>
      <c r="AI75" s="966"/>
      <c r="AJ75" s="916"/>
      <c r="AK75" s="967">
        <v>523</v>
      </c>
      <c r="AL75" s="966"/>
      <c r="AM75" s="966"/>
      <c r="AN75" s="966"/>
      <c r="AO75" s="916"/>
      <c r="AP75" s="967" t="s">
        <v>592</v>
      </c>
      <c r="AQ75" s="966"/>
      <c r="AR75" s="966"/>
      <c r="AS75" s="966"/>
      <c r="AT75" s="916"/>
      <c r="AU75" s="967" t="s">
        <v>592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583</v>
      </c>
      <c r="C76" s="960"/>
      <c r="D76" s="960"/>
      <c r="E76" s="960"/>
      <c r="F76" s="960"/>
      <c r="G76" s="960"/>
      <c r="H76" s="960"/>
      <c r="I76" s="960"/>
      <c r="J76" s="960"/>
      <c r="K76" s="960"/>
      <c r="L76" s="960"/>
      <c r="M76" s="960"/>
      <c r="N76" s="960"/>
      <c r="O76" s="960"/>
      <c r="P76" s="961"/>
      <c r="Q76" s="965">
        <v>15236</v>
      </c>
      <c r="R76" s="966"/>
      <c r="S76" s="966"/>
      <c r="T76" s="966"/>
      <c r="U76" s="916"/>
      <c r="V76" s="967">
        <v>14827</v>
      </c>
      <c r="W76" s="966"/>
      <c r="X76" s="966"/>
      <c r="Y76" s="966"/>
      <c r="Z76" s="916"/>
      <c r="AA76" s="967">
        <v>408</v>
      </c>
      <c r="AB76" s="966"/>
      <c r="AC76" s="966"/>
      <c r="AD76" s="966"/>
      <c r="AE76" s="916"/>
      <c r="AF76" s="967">
        <v>3297</v>
      </c>
      <c r="AG76" s="966"/>
      <c r="AH76" s="966"/>
      <c r="AI76" s="966"/>
      <c r="AJ76" s="916"/>
      <c r="AK76" s="967" t="s">
        <v>592</v>
      </c>
      <c r="AL76" s="966"/>
      <c r="AM76" s="966"/>
      <c r="AN76" s="966"/>
      <c r="AO76" s="916"/>
      <c r="AP76" s="967">
        <v>5882</v>
      </c>
      <c r="AQ76" s="966"/>
      <c r="AR76" s="966"/>
      <c r="AS76" s="966"/>
      <c r="AT76" s="916"/>
      <c r="AU76" s="967">
        <v>442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584</v>
      </c>
      <c r="C77" s="960"/>
      <c r="D77" s="960"/>
      <c r="E77" s="960"/>
      <c r="F77" s="960"/>
      <c r="G77" s="960"/>
      <c r="H77" s="960"/>
      <c r="I77" s="960"/>
      <c r="J77" s="960"/>
      <c r="K77" s="960"/>
      <c r="L77" s="960"/>
      <c r="M77" s="960"/>
      <c r="N77" s="960"/>
      <c r="O77" s="960"/>
      <c r="P77" s="961"/>
      <c r="Q77" s="965">
        <v>534</v>
      </c>
      <c r="R77" s="966"/>
      <c r="S77" s="966"/>
      <c r="T77" s="966"/>
      <c r="U77" s="916"/>
      <c r="V77" s="967">
        <v>508</v>
      </c>
      <c r="W77" s="966"/>
      <c r="X77" s="966"/>
      <c r="Y77" s="966"/>
      <c r="Z77" s="916"/>
      <c r="AA77" s="967">
        <v>26</v>
      </c>
      <c r="AB77" s="966"/>
      <c r="AC77" s="966"/>
      <c r="AD77" s="966"/>
      <c r="AE77" s="916"/>
      <c r="AF77" s="967">
        <v>26</v>
      </c>
      <c r="AG77" s="966"/>
      <c r="AH77" s="966"/>
      <c r="AI77" s="966"/>
      <c r="AJ77" s="916"/>
      <c r="AK77" s="967">
        <v>5</v>
      </c>
      <c r="AL77" s="966"/>
      <c r="AM77" s="966"/>
      <c r="AN77" s="966"/>
      <c r="AO77" s="916"/>
      <c r="AP77" s="967" t="s">
        <v>592</v>
      </c>
      <c r="AQ77" s="966"/>
      <c r="AR77" s="966"/>
      <c r="AS77" s="966"/>
      <c r="AT77" s="916"/>
      <c r="AU77" s="967" t="s">
        <v>592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585</v>
      </c>
      <c r="C78" s="960"/>
      <c r="D78" s="960"/>
      <c r="E78" s="960"/>
      <c r="F78" s="960"/>
      <c r="G78" s="960"/>
      <c r="H78" s="960"/>
      <c r="I78" s="960"/>
      <c r="J78" s="960"/>
      <c r="K78" s="960"/>
      <c r="L78" s="960"/>
      <c r="M78" s="960"/>
      <c r="N78" s="960"/>
      <c r="O78" s="960"/>
      <c r="P78" s="961"/>
      <c r="Q78" s="962">
        <v>171935</v>
      </c>
      <c r="R78" s="917"/>
      <c r="S78" s="917"/>
      <c r="T78" s="917"/>
      <c r="U78" s="917"/>
      <c r="V78" s="917">
        <v>162213</v>
      </c>
      <c r="W78" s="917"/>
      <c r="X78" s="917"/>
      <c r="Y78" s="917"/>
      <c r="Z78" s="917"/>
      <c r="AA78" s="917">
        <v>9722</v>
      </c>
      <c r="AB78" s="917"/>
      <c r="AC78" s="917"/>
      <c r="AD78" s="917"/>
      <c r="AE78" s="917"/>
      <c r="AF78" s="917">
        <v>9719</v>
      </c>
      <c r="AG78" s="917"/>
      <c r="AH78" s="917"/>
      <c r="AI78" s="917"/>
      <c r="AJ78" s="917"/>
      <c r="AK78" s="917">
        <v>4660</v>
      </c>
      <c r="AL78" s="917"/>
      <c r="AM78" s="917"/>
      <c r="AN78" s="917"/>
      <c r="AO78" s="917"/>
      <c r="AP78" s="917" t="s">
        <v>592</v>
      </c>
      <c r="AQ78" s="917"/>
      <c r="AR78" s="917"/>
      <c r="AS78" s="917"/>
      <c r="AT78" s="917"/>
      <c r="AU78" s="917" t="s">
        <v>592</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21327</v>
      </c>
      <c r="AG88" s="928"/>
      <c r="AH88" s="928"/>
      <c r="AI88" s="928"/>
      <c r="AJ88" s="928"/>
      <c r="AK88" s="925"/>
      <c r="AL88" s="925"/>
      <c r="AM88" s="925"/>
      <c r="AN88" s="925"/>
      <c r="AO88" s="925"/>
      <c r="AP88" s="928">
        <v>8958</v>
      </c>
      <c r="AQ88" s="928"/>
      <c r="AR88" s="928"/>
      <c r="AS88" s="928"/>
      <c r="AT88" s="928"/>
      <c r="AU88" s="928">
        <v>585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18</v>
      </c>
      <c r="CS102" s="936"/>
      <c r="CT102" s="936"/>
      <c r="CU102" s="936"/>
      <c r="CV102" s="979"/>
      <c r="CW102" s="978" t="s">
        <v>574</v>
      </c>
      <c r="CX102" s="936"/>
      <c r="CY102" s="936"/>
      <c r="CZ102" s="936"/>
      <c r="DA102" s="979"/>
      <c r="DB102" s="978" t="s">
        <v>574</v>
      </c>
      <c r="DC102" s="936"/>
      <c r="DD102" s="936"/>
      <c r="DE102" s="936"/>
      <c r="DF102" s="979"/>
      <c r="DG102" s="978" t="s">
        <v>574</v>
      </c>
      <c r="DH102" s="936"/>
      <c r="DI102" s="936"/>
      <c r="DJ102" s="936"/>
      <c r="DK102" s="979"/>
      <c r="DL102" s="978" t="s">
        <v>574</v>
      </c>
      <c r="DM102" s="936"/>
      <c r="DN102" s="936"/>
      <c r="DO102" s="936"/>
      <c r="DP102" s="979"/>
      <c r="DQ102" s="978" t="s">
        <v>574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306</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306</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306</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507991</v>
      </c>
      <c r="AB110" s="988"/>
      <c r="AC110" s="988"/>
      <c r="AD110" s="988"/>
      <c r="AE110" s="989"/>
      <c r="AF110" s="990">
        <v>488328</v>
      </c>
      <c r="AG110" s="988"/>
      <c r="AH110" s="988"/>
      <c r="AI110" s="988"/>
      <c r="AJ110" s="989"/>
      <c r="AK110" s="990">
        <v>483234</v>
      </c>
      <c r="AL110" s="988"/>
      <c r="AM110" s="988"/>
      <c r="AN110" s="988"/>
      <c r="AO110" s="989"/>
      <c r="AP110" s="991">
        <v>14</v>
      </c>
      <c r="AQ110" s="992"/>
      <c r="AR110" s="992"/>
      <c r="AS110" s="992"/>
      <c r="AT110" s="993"/>
      <c r="AU110" s="994" t="s">
        <v>73</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5842922</v>
      </c>
      <c r="BR110" s="1023"/>
      <c r="BS110" s="1023"/>
      <c r="BT110" s="1023"/>
      <c r="BU110" s="1023"/>
      <c r="BV110" s="1023">
        <v>7534658</v>
      </c>
      <c r="BW110" s="1023"/>
      <c r="BX110" s="1023"/>
      <c r="BY110" s="1023"/>
      <c r="BZ110" s="1023"/>
      <c r="CA110" s="1023">
        <v>7908117</v>
      </c>
      <c r="CB110" s="1023"/>
      <c r="CC110" s="1023"/>
      <c r="CD110" s="1023"/>
      <c r="CE110" s="1023"/>
      <c r="CF110" s="1037">
        <v>228.4</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434</v>
      </c>
      <c r="DM110" s="1023"/>
      <c r="DN110" s="1023"/>
      <c r="DO110" s="1023"/>
      <c r="DP110" s="1023"/>
      <c r="DQ110" s="1023" t="s">
        <v>127</v>
      </c>
      <c r="DR110" s="1023"/>
      <c r="DS110" s="1023"/>
      <c r="DT110" s="1023"/>
      <c r="DU110" s="1023"/>
      <c r="DV110" s="1024" t="s">
        <v>127</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434</v>
      </c>
      <c r="AB111" s="1030"/>
      <c r="AC111" s="1030"/>
      <c r="AD111" s="1030"/>
      <c r="AE111" s="1031"/>
      <c r="AF111" s="1032" t="s">
        <v>127</v>
      </c>
      <c r="AG111" s="1030"/>
      <c r="AH111" s="1030"/>
      <c r="AI111" s="1030"/>
      <c r="AJ111" s="1031"/>
      <c r="AK111" s="1032" t="s">
        <v>434</v>
      </c>
      <c r="AL111" s="1030"/>
      <c r="AM111" s="1030"/>
      <c r="AN111" s="1030"/>
      <c r="AO111" s="1031"/>
      <c r="AP111" s="1033" t="s">
        <v>434</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2779</v>
      </c>
      <c r="BR111" s="1016"/>
      <c r="BS111" s="1016"/>
      <c r="BT111" s="1016"/>
      <c r="BU111" s="1016"/>
      <c r="BV111" s="1016">
        <v>926</v>
      </c>
      <c r="BW111" s="1016"/>
      <c r="BX111" s="1016"/>
      <c r="BY111" s="1016"/>
      <c r="BZ111" s="1016"/>
      <c r="CA111" s="1016">
        <v>926</v>
      </c>
      <c r="CB111" s="1016"/>
      <c r="CC111" s="1016"/>
      <c r="CD111" s="1016"/>
      <c r="CE111" s="1016"/>
      <c r="CF111" s="1010">
        <v>0</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434</v>
      </c>
      <c r="DR111" s="1016"/>
      <c r="DS111" s="1016"/>
      <c r="DT111" s="1016"/>
      <c r="DU111" s="1016"/>
      <c r="DV111" s="1017" t="s">
        <v>434</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5044118</v>
      </c>
      <c r="BR112" s="1016"/>
      <c r="BS112" s="1016"/>
      <c r="BT112" s="1016"/>
      <c r="BU112" s="1016"/>
      <c r="BV112" s="1016">
        <v>4344928</v>
      </c>
      <c r="BW112" s="1016"/>
      <c r="BX112" s="1016"/>
      <c r="BY112" s="1016"/>
      <c r="BZ112" s="1016"/>
      <c r="CA112" s="1016">
        <v>3972017</v>
      </c>
      <c r="CB112" s="1016"/>
      <c r="CC112" s="1016"/>
      <c r="CD112" s="1016"/>
      <c r="CE112" s="1016"/>
      <c r="CF112" s="1010">
        <v>114.7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2779</v>
      </c>
      <c r="DH112" s="1016"/>
      <c r="DI112" s="1016"/>
      <c r="DJ112" s="1016"/>
      <c r="DK112" s="1016"/>
      <c r="DL112" s="1016">
        <v>926</v>
      </c>
      <c r="DM112" s="1016"/>
      <c r="DN112" s="1016"/>
      <c r="DO112" s="1016"/>
      <c r="DP112" s="1016"/>
      <c r="DQ112" s="1016">
        <v>926</v>
      </c>
      <c r="DR112" s="1016"/>
      <c r="DS112" s="1016"/>
      <c r="DT112" s="1016"/>
      <c r="DU112" s="1016"/>
      <c r="DV112" s="1017">
        <v>0</v>
      </c>
      <c r="DW112" s="1017"/>
      <c r="DX112" s="1017"/>
      <c r="DY112" s="1017"/>
      <c r="DZ112" s="1018"/>
    </row>
    <row r="113" spans="1:130" s="248" customFormat="1" ht="26.25" customHeight="1" x14ac:dyDescent="0.15">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410886</v>
      </c>
      <c r="AB113" s="1030"/>
      <c r="AC113" s="1030"/>
      <c r="AD113" s="1030"/>
      <c r="AE113" s="1031"/>
      <c r="AF113" s="1032">
        <v>424903</v>
      </c>
      <c r="AG113" s="1030"/>
      <c r="AH113" s="1030"/>
      <c r="AI113" s="1030"/>
      <c r="AJ113" s="1031"/>
      <c r="AK113" s="1032">
        <v>421229</v>
      </c>
      <c r="AL113" s="1030"/>
      <c r="AM113" s="1030"/>
      <c r="AN113" s="1030"/>
      <c r="AO113" s="1031"/>
      <c r="AP113" s="1033">
        <v>12.2</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505166</v>
      </c>
      <c r="BR113" s="1016"/>
      <c r="BS113" s="1016"/>
      <c r="BT113" s="1016"/>
      <c r="BU113" s="1016"/>
      <c r="BV113" s="1016">
        <v>483657</v>
      </c>
      <c r="BW113" s="1016"/>
      <c r="BX113" s="1016"/>
      <c r="BY113" s="1016"/>
      <c r="BZ113" s="1016"/>
      <c r="CA113" s="1016">
        <v>585428</v>
      </c>
      <c r="CB113" s="1016"/>
      <c r="CC113" s="1016"/>
      <c r="CD113" s="1016"/>
      <c r="CE113" s="1016"/>
      <c r="CF113" s="1010">
        <v>16.899999999999999</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393</v>
      </c>
      <c r="DM113" s="1055"/>
      <c r="DN113" s="1055"/>
      <c r="DO113" s="1055"/>
      <c r="DP113" s="1056"/>
      <c r="DQ113" s="1057" t="s">
        <v>127</v>
      </c>
      <c r="DR113" s="1055"/>
      <c r="DS113" s="1055"/>
      <c r="DT113" s="1055"/>
      <c r="DU113" s="1056"/>
      <c r="DV113" s="1058" t="s">
        <v>393</v>
      </c>
      <c r="DW113" s="1059"/>
      <c r="DX113" s="1059"/>
      <c r="DY113" s="1059"/>
      <c r="DZ113" s="1060"/>
    </row>
    <row r="114" spans="1:130" s="248" customFormat="1" ht="26.25" customHeight="1" x14ac:dyDescent="0.15">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59880</v>
      </c>
      <c r="AB114" s="1055"/>
      <c r="AC114" s="1055"/>
      <c r="AD114" s="1055"/>
      <c r="AE114" s="1056"/>
      <c r="AF114" s="1057">
        <v>59402</v>
      </c>
      <c r="AG114" s="1055"/>
      <c r="AH114" s="1055"/>
      <c r="AI114" s="1055"/>
      <c r="AJ114" s="1056"/>
      <c r="AK114" s="1057">
        <v>55501</v>
      </c>
      <c r="AL114" s="1055"/>
      <c r="AM114" s="1055"/>
      <c r="AN114" s="1055"/>
      <c r="AO114" s="1056"/>
      <c r="AP114" s="1058">
        <v>1.6</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920413</v>
      </c>
      <c r="BR114" s="1016"/>
      <c r="BS114" s="1016"/>
      <c r="BT114" s="1016"/>
      <c r="BU114" s="1016"/>
      <c r="BV114" s="1016">
        <v>849689</v>
      </c>
      <c r="BW114" s="1016"/>
      <c r="BX114" s="1016"/>
      <c r="BY114" s="1016"/>
      <c r="BZ114" s="1016"/>
      <c r="CA114" s="1016">
        <v>820368</v>
      </c>
      <c r="CB114" s="1016"/>
      <c r="CC114" s="1016"/>
      <c r="CD114" s="1016"/>
      <c r="CE114" s="1016"/>
      <c r="CF114" s="1010">
        <v>23.7</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393</v>
      </c>
      <c r="DM114" s="1055"/>
      <c r="DN114" s="1055"/>
      <c r="DO114" s="1055"/>
      <c r="DP114" s="1056"/>
      <c r="DQ114" s="1057" t="s">
        <v>393</v>
      </c>
      <c r="DR114" s="1055"/>
      <c r="DS114" s="1055"/>
      <c r="DT114" s="1055"/>
      <c r="DU114" s="1056"/>
      <c r="DV114" s="1058" t="s">
        <v>393</v>
      </c>
      <c r="DW114" s="1059"/>
      <c r="DX114" s="1059"/>
      <c r="DY114" s="1059"/>
      <c r="DZ114" s="1060"/>
    </row>
    <row r="115" spans="1:130" s="248" customFormat="1" ht="26.25" customHeight="1" x14ac:dyDescent="0.15">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1725</v>
      </c>
      <c r="AB115" s="1030"/>
      <c r="AC115" s="1030"/>
      <c r="AD115" s="1030"/>
      <c r="AE115" s="1031"/>
      <c r="AF115" s="1032">
        <v>1812</v>
      </c>
      <c r="AG115" s="1030"/>
      <c r="AH115" s="1030"/>
      <c r="AI115" s="1030"/>
      <c r="AJ115" s="1031"/>
      <c r="AK115" s="1032">
        <v>926</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t="s">
        <v>127</v>
      </c>
      <c r="BR115" s="1016"/>
      <c r="BS115" s="1016"/>
      <c r="BT115" s="1016"/>
      <c r="BU115" s="1016"/>
      <c r="BV115" s="1016" t="s">
        <v>127</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393</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x14ac:dyDescent="0.15">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393</v>
      </c>
      <c r="AB116" s="1055"/>
      <c r="AC116" s="1055"/>
      <c r="AD116" s="1055"/>
      <c r="AE116" s="1056"/>
      <c r="AF116" s="1057" t="s">
        <v>127</v>
      </c>
      <c r="AG116" s="1055"/>
      <c r="AH116" s="1055"/>
      <c r="AI116" s="1055"/>
      <c r="AJ116" s="1056"/>
      <c r="AK116" s="1057" t="s">
        <v>393</v>
      </c>
      <c r="AL116" s="1055"/>
      <c r="AM116" s="1055"/>
      <c r="AN116" s="1055"/>
      <c r="AO116" s="1056"/>
      <c r="AP116" s="1058" t="s">
        <v>393</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393</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393</v>
      </c>
      <c r="DM116" s="1055"/>
      <c r="DN116" s="1055"/>
      <c r="DO116" s="1055"/>
      <c r="DP116" s="1056"/>
      <c r="DQ116" s="1057" t="s">
        <v>393</v>
      </c>
      <c r="DR116" s="1055"/>
      <c r="DS116" s="1055"/>
      <c r="DT116" s="1055"/>
      <c r="DU116" s="1056"/>
      <c r="DV116" s="1058" t="s">
        <v>127</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980482</v>
      </c>
      <c r="AB117" s="1073"/>
      <c r="AC117" s="1073"/>
      <c r="AD117" s="1073"/>
      <c r="AE117" s="1074"/>
      <c r="AF117" s="1075">
        <v>974445</v>
      </c>
      <c r="AG117" s="1073"/>
      <c r="AH117" s="1073"/>
      <c r="AI117" s="1073"/>
      <c r="AJ117" s="1074"/>
      <c r="AK117" s="1075">
        <v>960890</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393</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393</v>
      </c>
      <c r="DR117" s="1055"/>
      <c r="DS117" s="1055"/>
      <c r="DT117" s="1055"/>
      <c r="DU117" s="1056"/>
      <c r="DV117" s="1058" t="s">
        <v>127</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306</v>
      </c>
      <c r="AL118" s="981"/>
      <c r="AM118" s="981"/>
      <c r="AN118" s="981"/>
      <c r="AO118" s="982"/>
      <c r="AP118" s="1067" t="s">
        <v>428</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393</v>
      </c>
      <c r="CB118" s="1094"/>
      <c r="CC118" s="1094"/>
      <c r="CD118" s="1094"/>
      <c r="CE118" s="1094"/>
      <c r="CF118" s="1010" t="s">
        <v>127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393</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393</v>
      </c>
      <c r="AB119" s="988"/>
      <c r="AC119" s="988"/>
      <c r="AD119" s="988"/>
      <c r="AE119" s="989"/>
      <c r="AF119" s="990" t="s">
        <v>393</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459</v>
      </c>
      <c r="BP119" s="1102"/>
      <c r="BQ119" s="1093">
        <v>12315398</v>
      </c>
      <c r="BR119" s="1094"/>
      <c r="BS119" s="1094"/>
      <c r="BT119" s="1094"/>
      <c r="BU119" s="1094"/>
      <c r="BV119" s="1094">
        <v>13213858</v>
      </c>
      <c r="BW119" s="1094"/>
      <c r="BX119" s="1094"/>
      <c r="BY119" s="1094"/>
      <c r="BZ119" s="1094"/>
      <c r="CA119" s="1094">
        <v>13286856</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393</v>
      </c>
      <c r="DH119" s="1080"/>
      <c r="DI119" s="1080"/>
      <c r="DJ119" s="1080"/>
      <c r="DK119" s="1081"/>
      <c r="DL119" s="1079" t="s">
        <v>127</v>
      </c>
      <c r="DM119" s="1080"/>
      <c r="DN119" s="1080"/>
      <c r="DO119" s="1080"/>
      <c r="DP119" s="1081"/>
      <c r="DQ119" s="1079" t="s">
        <v>127</v>
      </c>
      <c r="DR119" s="1080"/>
      <c r="DS119" s="1080"/>
      <c r="DT119" s="1080"/>
      <c r="DU119" s="1081"/>
      <c r="DV119" s="1082" t="s">
        <v>393</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393</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1131075</v>
      </c>
      <c r="BR120" s="1023"/>
      <c r="BS120" s="1023"/>
      <c r="BT120" s="1023"/>
      <c r="BU120" s="1023"/>
      <c r="BV120" s="1023">
        <v>1024985</v>
      </c>
      <c r="BW120" s="1023"/>
      <c r="BX120" s="1023"/>
      <c r="BY120" s="1023"/>
      <c r="BZ120" s="1023"/>
      <c r="CA120" s="1023">
        <v>1278839</v>
      </c>
      <c r="CB120" s="1023"/>
      <c r="CC120" s="1023"/>
      <c r="CD120" s="1023"/>
      <c r="CE120" s="1023"/>
      <c r="CF120" s="1037">
        <v>36.9</v>
      </c>
      <c r="CG120" s="1038"/>
      <c r="CH120" s="1038"/>
      <c r="CI120" s="1038"/>
      <c r="CJ120" s="1038"/>
      <c r="CK120" s="1103" t="s">
        <v>463</v>
      </c>
      <c r="CL120" s="1104"/>
      <c r="CM120" s="1104"/>
      <c r="CN120" s="1104"/>
      <c r="CO120" s="1105"/>
      <c r="CP120" s="1111" t="s">
        <v>464</v>
      </c>
      <c r="CQ120" s="1112"/>
      <c r="CR120" s="1112"/>
      <c r="CS120" s="1112"/>
      <c r="CT120" s="1112"/>
      <c r="CU120" s="1112"/>
      <c r="CV120" s="1112"/>
      <c r="CW120" s="1112"/>
      <c r="CX120" s="1112"/>
      <c r="CY120" s="1112"/>
      <c r="CZ120" s="1112"/>
      <c r="DA120" s="1112"/>
      <c r="DB120" s="1112"/>
      <c r="DC120" s="1112"/>
      <c r="DD120" s="1112"/>
      <c r="DE120" s="1112"/>
      <c r="DF120" s="1113"/>
      <c r="DG120" s="1022">
        <v>5044118</v>
      </c>
      <c r="DH120" s="1023"/>
      <c r="DI120" s="1023"/>
      <c r="DJ120" s="1023"/>
      <c r="DK120" s="1023"/>
      <c r="DL120" s="1023">
        <v>4295263</v>
      </c>
      <c r="DM120" s="1023"/>
      <c r="DN120" s="1023"/>
      <c r="DO120" s="1023"/>
      <c r="DP120" s="1023"/>
      <c r="DQ120" s="1023">
        <v>3935398</v>
      </c>
      <c r="DR120" s="1023"/>
      <c r="DS120" s="1023"/>
      <c r="DT120" s="1023"/>
      <c r="DU120" s="1023"/>
      <c r="DV120" s="1024">
        <v>113.7</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1725</v>
      </c>
      <c r="AB121" s="1055"/>
      <c r="AC121" s="1055"/>
      <c r="AD121" s="1055"/>
      <c r="AE121" s="1056"/>
      <c r="AF121" s="1057">
        <v>1776</v>
      </c>
      <c r="AG121" s="1055"/>
      <c r="AH121" s="1055"/>
      <c r="AI121" s="1055"/>
      <c r="AJ121" s="1056"/>
      <c r="AK121" s="1057">
        <v>900</v>
      </c>
      <c r="AL121" s="1055"/>
      <c r="AM121" s="1055"/>
      <c r="AN121" s="1055"/>
      <c r="AO121" s="1056"/>
      <c r="AP121" s="1058">
        <v>0</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t="s">
        <v>127</v>
      </c>
      <c r="BR121" s="1016"/>
      <c r="BS121" s="1016"/>
      <c r="BT121" s="1016"/>
      <c r="BU121" s="1016"/>
      <c r="BV121" s="1016" t="s">
        <v>127</v>
      </c>
      <c r="BW121" s="1016"/>
      <c r="BX121" s="1016"/>
      <c r="BY121" s="1016"/>
      <c r="BZ121" s="1016"/>
      <c r="CA121" s="1016" t="s">
        <v>393</v>
      </c>
      <c r="CB121" s="1016"/>
      <c r="CC121" s="1016"/>
      <c r="CD121" s="1016"/>
      <c r="CE121" s="1016"/>
      <c r="CF121" s="1010" t="s">
        <v>393</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v>49665</v>
      </c>
      <c r="DM121" s="1016"/>
      <c r="DN121" s="1016"/>
      <c r="DO121" s="1016"/>
      <c r="DP121" s="1016"/>
      <c r="DQ121" s="1016">
        <v>36619</v>
      </c>
      <c r="DR121" s="1016"/>
      <c r="DS121" s="1016"/>
      <c r="DT121" s="1016"/>
      <c r="DU121" s="1016"/>
      <c r="DV121" s="1017">
        <v>1.1000000000000001</v>
      </c>
      <c r="DW121" s="1017"/>
      <c r="DX121" s="1017"/>
      <c r="DY121" s="1017"/>
      <c r="DZ121" s="1018"/>
    </row>
    <row r="122" spans="1:130" s="248" customFormat="1" ht="26.25" customHeight="1" x14ac:dyDescent="0.15">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393</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467</v>
      </c>
      <c r="BA122" s="1061"/>
      <c r="BB122" s="1061"/>
      <c r="BC122" s="1061"/>
      <c r="BD122" s="1061"/>
      <c r="BE122" s="1061"/>
      <c r="BF122" s="1061"/>
      <c r="BG122" s="1061"/>
      <c r="BH122" s="1061"/>
      <c r="BI122" s="1061"/>
      <c r="BJ122" s="1061"/>
      <c r="BK122" s="1061"/>
      <c r="BL122" s="1061"/>
      <c r="BM122" s="1061"/>
      <c r="BN122" s="1061"/>
      <c r="BO122" s="1061"/>
      <c r="BP122" s="1062"/>
      <c r="BQ122" s="1093">
        <v>6699861</v>
      </c>
      <c r="BR122" s="1094"/>
      <c r="BS122" s="1094"/>
      <c r="BT122" s="1094"/>
      <c r="BU122" s="1094"/>
      <c r="BV122" s="1094">
        <v>7289768</v>
      </c>
      <c r="BW122" s="1094"/>
      <c r="BX122" s="1094"/>
      <c r="BY122" s="1094"/>
      <c r="BZ122" s="1094"/>
      <c r="CA122" s="1094">
        <v>7077380</v>
      </c>
      <c r="CB122" s="1094"/>
      <c r="CC122" s="1094"/>
      <c r="CD122" s="1094"/>
      <c r="CE122" s="1094"/>
      <c r="CF122" s="1114">
        <v>204.4</v>
      </c>
      <c r="CG122" s="1115"/>
      <c r="CH122" s="1115"/>
      <c r="CI122" s="1115"/>
      <c r="CJ122" s="1115"/>
      <c r="CK122" s="1106"/>
      <c r="CL122" s="1107"/>
      <c r="CM122" s="1107"/>
      <c r="CN122" s="1107"/>
      <c r="CO122" s="1108"/>
      <c r="CP122" s="1116" t="s">
        <v>468</v>
      </c>
      <c r="CQ122" s="1117"/>
      <c r="CR122" s="1117"/>
      <c r="CS122" s="1117"/>
      <c r="CT122" s="1117"/>
      <c r="CU122" s="1117"/>
      <c r="CV122" s="1117"/>
      <c r="CW122" s="1117"/>
      <c r="CX122" s="1117"/>
      <c r="CY122" s="1117"/>
      <c r="CZ122" s="1117"/>
      <c r="DA122" s="1117"/>
      <c r="DB122" s="1117"/>
      <c r="DC122" s="1117"/>
      <c r="DD122" s="1117"/>
      <c r="DE122" s="1117"/>
      <c r="DF122" s="1118"/>
      <c r="DG122" s="1015" t="s">
        <v>393</v>
      </c>
      <c r="DH122" s="1016"/>
      <c r="DI122" s="1016"/>
      <c r="DJ122" s="1016"/>
      <c r="DK122" s="1016"/>
      <c r="DL122" s="1016" t="s">
        <v>393</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15">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393</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469</v>
      </c>
      <c r="BP123" s="1102"/>
      <c r="BQ123" s="1161">
        <v>7830936</v>
      </c>
      <c r="BR123" s="1162"/>
      <c r="BS123" s="1162"/>
      <c r="BT123" s="1162"/>
      <c r="BU123" s="1162"/>
      <c r="BV123" s="1162">
        <v>8314753</v>
      </c>
      <c r="BW123" s="1162"/>
      <c r="BX123" s="1162"/>
      <c r="BY123" s="1162"/>
      <c r="BZ123" s="1162"/>
      <c r="CA123" s="1162">
        <v>8356219</v>
      </c>
      <c r="CB123" s="1162"/>
      <c r="CC123" s="1162"/>
      <c r="CD123" s="1162"/>
      <c r="CE123" s="1162"/>
      <c r="CF123" s="1095"/>
      <c r="CG123" s="1096"/>
      <c r="CH123" s="1096"/>
      <c r="CI123" s="1096"/>
      <c r="CJ123" s="1097"/>
      <c r="CK123" s="1106"/>
      <c r="CL123" s="1107"/>
      <c r="CM123" s="1107"/>
      <c r="CN123" s="1107"/>
      <c r="CO123" s="1108"/>
      <c r="CP123" s="1116" t="s">
        <v>470</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393</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393</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471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132.1</v>
      </c>
      <c r="BR124" s="1124"/>
      <c r="BS124" s="1124"/>
      <c r="BT124" s="1124"/>
      <c r="BU124" s="1124"/>
      <c r="BV124" s="1124">
        <v>150.19999999999999</v>
      </c>
      <c r="BW124" s="1124"/>
      <c r="BX124" s="1124"/>
      <c r="BY124" s="1124"/>
      <c r="BZ124" s="1124"/>
      <c r="CA124" s="1124">
        <v>142.4</v>
      </c>
      <c r="CB124" s="1124"/>
      <c r="CC124" s="1124"/>
      <c r="CD124" s="1124"/>
      <c r="CE124" s="1124"/>
      <c r="CF124" s="1125"/>
      <c r="CG124" s="1126"/>
      <c r="CH124" s="1126"/>
      <c r="CI124" s="1126"/>
      <c r="CJ124" s="1127"/>
      <c r="CK124" s="1109"/>
      <c r="CL124" s="1109"/>
      <c r="CM124" s="1109"/>
      <c r="CN124" s="1109"/>
      <c r="CO124" s="1110"/>
      <c r="CP124" s="1116" t="s">
        <v>472</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15">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473</v>
      </c>
      <c r="CL125" s="1104"/>
      <c r="CM125" s="1104"/>
      <c r="CN125" s="1104"/>
      <c r="CO125" s="1105"/>
      <c r="CP125" s="1036" t="s">
        <v>474</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475</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x14ac:dyDescent="0.15">
      <c r="A127" s="1156"/>
      <c r="B127" s="1044"/>
      <c r="C127" s="1098" t="s">
        <v>476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v>36</v>
      </c>
      <c r="AG127" s="1055"/>
      <c r="AH127" s="1055"/>
      <c r="AI127" s="1055"/>
      <c r="AJ127" s="1056"/>
      <c r="AK127" s="1057">
        <v>26</v>
      </c>
      <c r="AL127" s="1055"/>
      <c r="AM127" s="1055"/>
      <c r="AN127" s="1055"/>
      <c r="AO127" s="1056"/>
      <c r="AP127" s="1058">
        <v>0</v>
      </c>
      <c r="AQ127" s="1059"/>
      <c r="AR127" s="1059"/>
      <c r="AS127" s="1059"/>
      <c r="AT127" s="1060"/>
      <c r="AU127" s="284"/>
      <c r="AV127" s="284"/>
      <c r="AW127" s="284"/>
      <c r="AX127" s="1128" t="s">
        <v>477</v>
      </c>
      <c r="AY127" s="1129"/>
      <c r="AZ127" s="1129"/>
      <c r="BA127" s="1129"/>
      <c r="BB127" s="1129"/>
      <c r="BC127" s="1129"/>
      <c r="BD127" s="1129"/>
      <c r="BE127" s="1130"/>
      <c r="BF127" s="1131" t="s">
        <v>478</v>
      </c>
      <c r="BG127" s="1129"/>
      <c r="BH127" s="1129"/>
      <c r="BI127" s="1129"/>
      <c r="BJ127" s="1129"/>
      <c r="BK127" s="1129"/>
      <c r="BL127" s="1130"/>
      <c r="BM127" s="1131" t="s">
        <v>479</v>
      </c>
      <c r="BN127" s="1129"/>
      <c r="BO127" s="1129"/>
      <c r="BP127" s="1129"/>
      <c r="BQ127" s="1129"/>
      <c r="BR127" s="1129"/>
      <c r="BS127" s="1130"/>
      <c r="BT127" s="1131" t="s">
        <v>480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481</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393</v>
      </c>
      <c r="DR127" s="1016"/>
      <c r="DS127" s="1016"/>
      <c r="DT127" s="1016"/>
      <c r="DU127" s="1016"/>
      <c r="DV127" s="1017" t="s">
        <v>393</v>
      </c>
      <c r="DW127" s="1017"/>
      <c r="DX127" s="1017"/>
      <c r="DY127" s="1017"/>
      <c r="DZ127" s="1018"/>
    </row>
    <row r="128" spans="1:130" s="248" customFormat="1" ht="26.25" customHeight="1" thickBot="1" x14ac:dyDescent="0.2">
      <c r="A128" s="1139" t="s">
        <v>482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483</v>
      </c>
      <c r="X128" s="1141"/>
      <c r="Y128" s="1141"/>
      <c r="Z128" s="1142"/>
      <c r="AA128" s="1143" t="s">
        <v>127</v>
      </c>
      <c r="AB128" s="1144"/>
      <c r="AC128" s="1144"/>
      <c r="AD128" s="1144"/>
      <c r="AE128" s="1145"/>
      <c r="AF128" s="1146">
        <v>1335</v>
      </c>
      <c r="AG128" s="1144"/>
      <c r="AH128" s="1144"/>
      <c r="AI128" s="1144"/>
      <c r="AJ128" s="1145"/>
      <c r="AK128" s="1146">
        <v>1789</v>
      </c>
      <c r="AL128" s="1144"/>
      <c r="AM128" s="1144"/>
      <c r="AN128" s="1144"/>
      <c r="AO128" s="1145"/>
      <c r="AP128" s="1147"/>
      <c r="AQ128" s="1148"/>
      <c r="AR128" s="1148"/>
      <c r="AS128" s="1148"/>
      <c r="AT128" s="1149"/>
      <c r="AU128" s="284"/>
      <c r="AV128" s="284"/>
      <c r="AW128" s="284"/>
      <c r="AX128" s="984" t="s">
        <v>484</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485</v>
      </c>
      <c r="CQ128" s="1133"/>
      <c r="CR128" s="1133"/>
      <c r="CS128" s="1133"/>
      <c r="CT128" s="1133"/>
      <c r="CU128" s="1133"/>
      <c r="CV128" s="1133"/>
      <c r="CW128" s="1133"/>
      <c r="CX128" s="1133"/>
      <c r="CY128" s="1133"/>
      <c r="CZ128" s="1133"/>
      <c r="DA128" s="1133"/>
      <c r="DB128" s="1133"/>
      <c r="DC128" s="1133"/>
      <c r="DD128" s="1133"/>
      <c r="DE128" s="1133"/>
      <c r="DF128" s="1134"/>
      <c r="DG128" s="1135" t="s">
        <v>393</v>
      </c>
      <c r="DH128" s="1136"/>
      <c r="DI128" s="1136"/>
      <c r="DJ128" s="1136"/>
      <c r="DK128" s="1136"/>
      <c r="DL128" s="1136" t="s">
        <v>127</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486</v>
      </c>
      <c r="X129" s="1170"/>
      <c r="Y129" s="1170"/>
      <c r="Z129" s="1171"/>
      <c r="AA129" s="1054">
        <v>3968059</v>
      </c>
      <c r="AB129" s="1055"/>
      <c r="AC129" s="1055"/>
      <c r="AD129" s="1055"/>
      <c r="AE129" s="1056"/>
      <c r="AF129" s="1057">
        <v>3784344</v>
      </c>
      <c r="AG129" s="1055"/>
      <c r="AH129" s="1055"/>
      <c r="AI129" s="1055"/>
      <c r="AJ129" s="1056"/>
      <c r="AK129" s="1057">
        <v>4007405</v>
      </c>
      <c r="AL129" s="1055"/>
      <c r="AM129" s="1055"/>
      <c r="AN129" s="1055"/>
      <c r="AO129" s="1056"/>
      <c r="AP129" s="1172"/>
      <c r="AQ129" s="1173"/>
      <c r="AR129" s="1173"/>
      <c r="AS129" s="1173"/>
      <c r="AT129" s="1174"/>
      <c r="AU129" s="286"/>
      <c r="AV129" s="286"/>
      <c r="AW129" s="286"/>
      <c r="AX129" s="1163" t="s">
        <v>487</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489</v>
      </c>
      <c r="X130" s="1170"/>
      <c r="Y130" s="1170"/>
      <c r="Z130" s="1171"/>
      <c r="AA130" s="1054">
        <v>574389</v>
      </c>
      <c r="AB130" s="1055"/>
      <c r="AC130" s="1055"/>
      <c r="AD130" s="1055"/>
      <c r="AE130" s="1056"/>
      <c r="AF130" s="1057">
        <v>523258</v>
      </c>
      <c r="AG130" s="1055"/>
      <c r="AH130" s="1055"/>
      <c r="AI130" s="1055"/>
      <c r="AJ130" s="1056"/>
      <c r="AK130" s="1057">
        <v>545520</v>
      </c>
      <c r="AL130" s="1055"/>
      <c r="AM130" s="1055"/>
      <c r="AN130" s="1055"/>
      <c r="AO130" s="1056"/>
      <c r="AP130" s="1172"/>
      <c r="AQ130" s="1173"/>
      <c r="AR130" s="1173"/>
      <c r="AS130" s="1173"/>
      <c r="AT130" s="1174"/>
      <c r="AU130" s="286"/>
      <c r="AV130" s="286"/>
      <c r="AW130" s="286"/>
      <c r="AX130" s="1163" t="s">
        <v>490</v>
      </c>
      <c r="AY130" s="1046"/>
      <c r="AZ130" s="1046"/>
      <c r="BA130" s="1046"/>
      <c r="BB130" s="1046"/>
      <c r="BC130" s="1046"/>
      <c r="BD130" s="1046"/>
      <c r="BE130" s="1047"/>
      <c r="BF130" s="1200">
        <v>12.5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491</v>
      </c>
      <c r="X131" s="1208"/>
      <c r="Y131" s="1208"/>
      <c r="Z131" s="1209"/>
      <c r="AA131" s="1101">
        <v>3393670</v>
      </c>
      <c r="AB131" s="1080"/>
      <c r="AC131" s="1080"/>
      <c r="AD131" s="1080"/>
      <c r="AE131" s="1081"/>
      <c r="AF131" s="1079">
        <v>3261086</v>
      </c>
      <c r="AG131" s="1080"/>
      <c r="AH131" s="1080"/>
      <c r="AI131" s="1080"/>
      <c r="AJ131" s="1081"/>
      <c r="AK131" s="1079">
        <v>3461885</v>
      </c>
      <c r="AL131" s="1080"/>
      <c r="AM131" s="1080"/>
      <c r="AN131" s="1080"/>
      <c r="AO131" s="1081"/>
      <c r="AP131" s="1210"/>
      <c r="AQ131" s="1211"/>
      <c r="AR131" s="1211"/>
      <c r="AS131" s="1211"/>
      <c r="AT131" s="1212"/>
      <c r="AU131" s="286"/>
      <c r="AV131" s="286"/>
      <c r="AW131" s="286"/>
      <c r="AX131" s="1182" t="s">
        <v>492</v>
      </c>
      <c r="AY131" s="1133"/>
      <c r="AZ131" s="1133"/>
      <c r="BA131" s="1133"/>
      <c r="BB131" s="1133"/>
      <c r="BC131" s="1133"/>
      <c r="BD131" s="1133"/>
      <c r="BE131" s="1134"/>
      <c r="BF131" s="1183">
        <v>142.4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494</v>
      </c>
      <c r="W132" s="1193"/>
      <c r="X132" s="1193"/>
      <c r="Y132" s="1193"/>
      <c r="Z132" s="1194"/>
      <c r="AA132" s="1195">
        <v>11.96618999</v>
      </c>
      <c r="AB132" s="1196"/>
      <c r="AC132" s="1196"/>
      <c r="AD132" s="1196"/>
      <c r="AE132" s="1197"/>
      <c r="AF132" s="1198">
        <v>13.79454574</v>
      </c>
      <c r="AG132" s="1196"/>
      <c r="AH132" s="1196"/>
      <c r="AI132" s="1196"/>
      <c r="AJ132" s="1197"/>
      <c r="AK132" s="1198">
        <v>11.946699560000001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495</v>
      </c>
      <c r="W133" s="1176"/>
      <c r="X133" s="1176"/>
      <c r="Y133" s="1176"/>
      <c r="Z133" s="1177"/>
      <c r="AA133" s="1178">
        <v>12.5</v>
      </c>
      <c r="AB133" s="1179"/>
      <c r="AC133" s="1179"/>
      <c r="AD133" s="1179"/>
      <c r="AE133" s="1180"/>
      <c r="AF133" s="1178">
        <v>12.8</v>
      </c>
      <c r="AG133" s="1179"/>
      <c r="AH133" s="1179"/>
      <c r="AI133" s="1179"/>
      <c r="AJ133" s="1180"/>
      <c r="AK133" s="1178">
        <v>12.5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VlFc+zAaK8Y2IpfQBYv9/Yrv0HgNf0eW8SSGkT7ODDQu0JdFB7xZxvAyGXK+Kt2JiniYuf0FobHLAMcPOx/ow==" saltValue="soPj4h194wcMW2A/2YGf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77" sqref="BC7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IjRy/zojiC3vDGi+B+La8EHy+Keurz33IqKmrnz8ZhHpuPn4lY2U2ewdzriH5mC6Xvpi+8V8mEhlgJETNsjhQ==" saltValue="QAfPI7JCpcAi5AQaU2qW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1"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v1IJJjLkQxxJPUNCQCZt/CsDCehQJEFgWcYmRy8ldZZQip6kM96HFKdEBsNg/TkUI15KORXblUqQRhrpNsBeg==" saltValue="gN4YBpdSZeh0VRqtYvnlj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504</v>
      </c>
      <c r="AL9" s="1216"/>
      <c r="AM9" s="1216"/>
      <c r="AN9" s="1217"/>
      <c r="AO9" s="314">
        <v>962640</v>
      </c>
      <c r="AP9" s="314">
        <v>77017</v>
      </c>
      <c r="AQ9" s="315">
        <v>113148</v>
      </c>
      <c r="AR9" s="316">
        <v>-31.9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505</v>
      </c>
      <c r="AL10" s="1216"/>
      <c r="AM10" s="1216"/>
      <c r="AN10" s="1217"/>
      <c r="AO10" s="317">
        <v>327439</v>
      </c>
      <c r="AP10" s="317">
        <v>26197</v>
      </c>
      <c r="AQ10" s="318">
        <v>18254</v>
      </c>
      <c r="AR10" s="319">
        <v>43.5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506</v>
      </c>
      <c r="AL11" s="1216"/>
      <c r="AM11" s="1216"/>
      <c r="AN11" s="1217"/>
      <c r="AO11" s="317">
        <v>8908</v>
      </c>
      <c r="AP11" s="317">
        <v>713</v>
      </c>
      <c r="AQ11" s="318">
        <v>2541</v>
      </c>
      <c r="AR11" s="319">
        <v>-71.900000000000006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507</v>
      </c>
      <c r="AL12" s="1216"/>
      <c r="AM12" s="1216"/>
      <c r="AN12" s="1217"/>
      <c r="AO12" s="317" t="s">
        <v>508</v>
      </c>
      <c r="AP12" s="317" t="s">
        <v>508</v>
      </c>
      <c r="AQ12" s="318" t="s">
        <v>508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509</v>
      </c>
      <c r="AL13" s="1216"/>
      <c r="AM13" s="1216"/>
      <c r="AN13" s="1217"/>
      <c r="AO13" s="317">
        <v>75802</v>
      </c>
      <c r="AP13" s="317">
        <v>6065</v>
      </c>
      <c r="AQ13" s="318">
        <v>6076</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510</v>
      </c>
      <c r="AL14" s="1216"/>
      <c r="AM14" s="1216"/>
      <c r="AN14" s="1217"/>
      <c r="AO14" s="317">
        <v>18221</v>
      </c>
      <c r="AP14" s="317">
        <v>1458</v>
      </c>
      <c r="AQ14" s="318">
        <v>2732</v>
      </c>
      <c r="AR14" s="319">
        <v>-46.6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511</v>
      </c>
      <c r="AL15" s="1222"/>
      <c r="AM15" s="1222"/>
      <c r="AN15" s="1223"/>
      <c r="AO15" s="317">
        <v>-90050</v>
      </c>
      <c r="AP15" s="317">
        <v>-7205</v>
      </c>
      <c r="AQ15" s="318">
        <v>-9152</v>
      </c>
      <c r="AR15" s="319">
        <v>-21.3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1302960</v>
      </c>
      <c r="AP16" s="317">
        <v>104245</v>
      </c>
      <c r="AQ16" s="318">
        <v>133599</v>
      </c>
      <c r="AR16" s="319">
        <v>-22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516</v>
      </c>
      <c r="AL21" s="1225"/>
      <c r="AM21" s="1225"/>
      <c r="AN21" s="1226"/>
      <c r="AO21" s="330">
        <v>7.68</v>
      </c>
      <c r="AP21" s="331">
        <v>12.02</v>
      </c>
      <c r="AQ21" s="332">
        <v>-4.34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517</v>
      </c>
      <c r="AL22" s="1225"/>
      <c r="AM22" s="1225"/>
      <c r="AN22" s="1226"/>
      <c r="AO22" s="335">
        <v>96.6</v>
      </c>
      <c r="AP22" s="336">
        <v>95.8</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521</v>
      </c>
      <c r="AL32" s="1219"/>
      <c r="AM32" s="1219"/>
      <c r="AN32" s="1220"/>
      <c r="AO32" s="345">
        <v>483234</v>
      </c>
      <c r="AP32" s="345">
        <v>38662</v>
      </c>
      <c r="AQ32" s="346">
        <v>79356</v>
      </c>
      <c r="AR32" s="347">
        <v>-51.3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522</v>
      </c>
      <c r="AL33" s="1219"/>
      <c r="AM33" s="1219"/>
      <c r="AN33" s="1220"/>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523</v>
      </c>
      <c r="AL34" s="1219"/>
      <c r="AM34" s="1219"/>
      <c r="AN34" s="1220"/>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524</v>
      </c>
      <c r="AL35" s="1219"/>
      <c r="AM35" s="1219"/>
      <c r="AN35" s="1220"/>
      <c r="AO35" s="345">
        <v>421229</v>
      </c>
      <c r="AP35" s="345">
        <v>33701</v>
      </c>
      <c r="AQ35" s="346">
        <v>27499</v>
      </c>
      <c r="AR35" s="347">
        <v>22.6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525</v>
      </c>
      <c r="AL36" s="1219"/>
      <c r="AM36" s="1219"/>
      <c r="AN36" s="1220"/>
      <c r="AO36" s="345">
        <v>55501</v>
      </c>
      <c r="AP36" s="345">
        <v>4440</v>
      </c>
      <c r="AQ36" s="346">
        <v>3427</v>
      </c>
      <c r="AR36" s="347">
        <v>29.6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526</v>
      </c>
      <c r="AL37" s="1219"/>
      <c r="AM37" s="1219"/>
      <c r="AN37" s="1220"/>
      <c r="AO37" s="345">
        <v>926</v>
      </c>
      <c r="AP37" s="345">
        <v>74</v>
      </c>
      <c r="AQ37" s="346">
        <v>1232</v>
      </c>
      <c r="AR37" s="347">
        <v>-94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527</v>
      </c>
      <c r="AL38" s="1228"/>
      <c r="AM38" s="1228"/>
      <c r="AN38" s="1229"/>
      <c r="AO38" s="348" t="s">
        <v>508</v>
      </c>
      <c r="AP38" s="348" t="s">
        <v>508</v>
      </c>
      <c r="AQ38" s="349">
        <v>22</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528</v>
      </c>
      <c r="AL39" s="1228"/>
      <c r="AM39" s="1228"/>
      <c r="AN39" s="1229"/>
      <c r="AO39" s="345">
        <v>-1789</v>
      </c>
      <c r="AP39" s="345">
        <v>-143</v>
      </c>
      <c r="AQ39" s="346">
        <v>-3656</v>
      </c>
      <c r="AR39" s="347">
        <v>-96.1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529</v>
      </c>
      <c r="AL40" s="1219"/>
      <c r="AM40" s="1219"/>
      <c r="AN40" s="1220"/>
      <c r="AO40" s="345">
        <v>-545520</v>
      </c>
      <c r="AP40" s="345">
        <v>-43645</v>
      </c>
      <c r="AQ40" s="346">
        <v>-73860</v>
      </c>
      <c r="AR40" s="347">
        <v>-40.9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413581</v>
      </c>
      <c r="AP41" s="345">
        <v>33089</v>
      </c>
      <c r="AQ41" s="346">
        <v>34020</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499</v>
      </c>
      <c r="AN49" s="1235" t="s">
        <v>533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216543</v>
      </c>
      <c r="AN51" s="367">
        <v>16126</v>
      </c>
      <c r="AO51" s="368">
        <v>-20</v>
      </c>
      <c r="AP51" s="369">
        <v>107537</v>
      </c>
      <c r="AQ51" s="370">
        <v>14.7</v>
      </c>
      <c r="AR51" s="371">
        <v>-34.700000000000003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183661</v>
      </c>
      <c r="AN52" s="375">
        <v>13677</v>
      </c>
      <c r="AO52" s="376">
        <v>41.6</v>
      </c>
      <c r="AP52" s="377">
        <v>57923</v>
      </c>
      <c r="AQ52" s="378">
        <v>25.1</v>
      </c>
      <c r="AR52" s="379">
        <v>16.5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618210</v>
      </c>
      <c r="AN53" s="367">
        <v>46735</v>
      </c>
      <c r="AO53" s="368">
        <v>189.8</v>
      </c>
      <c r="AP53" s="369">
        <v>113913</v>
      </c>
      <c r="AQ53" s="370">
        <v>5.9</v>
      </c>
      <c r="AR53" s="371">
        <v>183.9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189156</v>
      </c>
      <c r="AN54" s="375">
        <v>14300</v>
      </c>
      <c r="AO54" s="376">
        <v>4.5999999999999996</v>
      </c>
      <c r="AP54" s="377">
        <v>53160</v>
      </c>
      <c r="AQ54" s="378">
        <v>-8.1999999999999993</v>
      </c>
      <c r="AR54" s="379">
        <v>12.8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2185118</v>
      </c>
      <c r="AN55" s="367">
        <v>168293</v>
      </c>
      <c r="AO55" s="368">
        <v>260.10000000000002</v>
      </c>
      <c r="AP55" s="369">
        <v>115050</v>
      </c>
      <c r="AQ55" s="370">
        <v>1</v>
      </c>
      <c r="AR55" s="371">
        <v>259.10000000000002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1276466</v>
      </c>
      <c r="AN56" s="375">
        <v>98311</v>
      </c>
      <c r="AO56" s="376">
        <v>587.5</v>
      </c>
      <c r="AP56" s="377">
        <v>53792</v>
      </c>
      <c r="AQ56" s="378">
        <v>1.2</v>
      </c>
      <c r="AR56" s="379">
        <v>586.29999999999995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3485002</v>
      </c>
      <c r="AN57" s="367">
        <v>274518</v>
      </c>
      <c r="AO57" s="368">
        <v>63.1</v>
      </c>
      <c r="AP57" s="369">
        <v>118252</v>
      </c>
      <c r="AQ57" s="370">
        <v>2.8</v>
      </c>
      <c r="AR57" s="371">
        <v>60.3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1272843</v>
      </c>
      <c r="AN58" s="375">
        <v>100263</v>
      </c>
      <c r="AO58" s="376">
        <v>2</v>
      </c>
      <c r="AP58" s="377">
        <v>49994</v>
      </c>
      <c r="AQ58" s="378">
        <v>-7.1</v>
      </c>
      <c r="AR58" s="379">
        <v>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963846</v>
      </c>
      <c r="AN59" s="367">
        <v>77114</v>
      </c>
      <c r="AO59" s="368">
        <v>-71.900000000000006</v>
      </c>
      <c r="AP59" s="369">
        <v>120302</v>
      </c>
      <c r="AQ59" s="370">
        <v>1.7</v>
      </c>
      <c r="AR59" s="371">
        <v>-73.599999999999994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497437</v>
      </c>
      <c r="AN60" s="375">
        <v>39798</v>
      </c>
      <c r="AO60" s="376">
        <v>-60.3</v>
      </c>
      <c r="AP60" s="377">
        <v>59328</v>
      </c>
      <c r="AQ60" s="378">
        <v>18.7</v>
      </c>
      <c r="AR60" s="379">
        <v>-79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1493744</v>
      </c>
      <c r="AN61" s="382">
        <v>116557</v>
      </c>
      <c r="AO61" s="383">
        <v>84.2</v>
      </c>
      <c r="AP61" s="384">
        <v>115011</v>
      </c>
      <c r="AQ61" s="385">
        <v>5.2</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683913</v>
      </c>
      <c r="AN62" s="375">
        <v>53270</v>
      </c>
      <c r="AO62" s="376">
        <v>115.1</v>
      </c>
      <c r="AP62" s="377">
        <v>54839</v>
      </c>
      <c r="AQ62" s="378">
        <v>5.9</v>
      </c>
      <c r="AR62" s="379">
        <v>109.2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SBAITy0m/aDmxTz4Kf5YytWX3Ge45YrqkIu3hV+r1/fkgP0V/sjHzugRUIAn+Lv88DoUSFzdVuP5tf7Y+kHMQ==" saltValue="C6jDVAlxQD3ooOTCASiT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5" zoomScaleNormal="100" zoomScaleSheetLayoutView="55" workbookViewId="0">
      <selection activeCell="AE103" sqref="AE10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fPtIsVPl+WfFH7gIuK9SB6JcKRz96z1DsaaIaL7eyvQmIScgJ6ujfvEVFH9z2uwE+3y/RIdNFwCyuWTWlzuQRw==" saltValue="SZ24o/0WncFNd21aXZso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AE102" sqref="AE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mzbUBtm5B+0hRfG/8NqDUM2y+6UijgCNjY0kAzCRSvI/fh0XLXtPjqh6d+wRiLz+ct/VdS1SYVtdEwBID4/eZg==" saltValue="K1w82FwVMvlxzBnockkA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8" t="s">
        <v>3</v>
      </c>
      <c r="D47" s="1238"/>
      <c r="E47" s="1239"/>
      <c r="F47" s="11">
        <v>17.09</v>
      </c>
      <c r="G47" s="12">
        <v>16.66</v>
      </c>
      <c r="H47" s="12">
        <v>13.45</v>
      </c>
      <c r="I47" s="12">
        <v>8.32</v>
      </c>
      <c r="J47" s="13">
        <v>9.69</v>
      </c>
    </row>
    <row r="48" spans="2:10" ht="57.75" customHeight="1" x14ac:dyDescent="0.15">
      <c r="B48" s="14"/>
      <c r="C48" s="1240" t="s">
        <v>4</v>
      </c>
      <c r="D48" s="1240"/>
      <c r="E48" s="1241"/>
      <c r="F48" s="15">
        <v>4.74</v>
      </c>
      <c r="G48" s="16">
        <v>4.91</v>
      </c>
      <c r="H48" s="16">
        <v>6.66</v>
      </c>
      <c r="I48" s="16">
        <v>6.14</v>
      </c>
      <c r="J48" s="17">
        <v>9.8699999999999992</v>
      </c>
    </row>
    <row r="49" spans="2:10" ht="57.75" customHeight="1" thickBot="1" x14ac:dyDescent="0.2">
      <c r="B49" s="18"/>
      <c r="C49" s="1242" t="s">
        <v>5</v>
      </c>
      <c r="D49" s="1242"/>
      <c r="E49" s="1243"/>
      <c r="F49" s="19" t="s">
        <v>554</v>
      </c>
      <c r="G49" s="20" t="s">
        <v>555</v>
      </c>
      <c r="H49" s="20" t="s">
        <v>556</v>
      </c>
      <c r="I49" s="20" t="s">
        <v>557</v>
      </c>
      <c r="J49" s="21">
        <v>2.41</v>
      </c>
    </row>
    <row r="50" spans="2:10" ht="13.5" customHeight="1" x14ac:dyDescent="0.15"/>
  </sheetData>
  <sheetProtection algorithmName="SHA-512" hashValue="rXKb1Mvaf3G8D93hbMHN2kE63xofYI93MMT/HJyPdZG/l21xq+3Rb6CASeJq7sz9admyNeVHPi4TDjIy5YlSGQ==" saltValue="JcKhqcjwJZ3pRqcpv0LU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N44" sqref="N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50" t="s">
        <v>558</v>
      </c>
      <c r="D34" s="1250"/>
      <c r="E34" s="1251"/>
      <c r="F34" s="32">
        <v>4.74</v>
      </c>
      <c r="G34" s="33">
        <v>4.9000000000000004</v>
      </c>
      <c r="H34" s="33">
        <v>6.66</v>
      </c>
      <c r="I34" s="33">
        <v>6.14</v>
      </c>
      <c r="J34" s="34">
        <v>9.8699999999999992</v>
      </c>
      <c r="K34" s="22"/>
      <c r="L34" s="22"/>
      <c r="M34" s="22"/>
      <c r="N34" s="22"/>
      <c r="O34" s="22"/>
      <c r="P34" s="22"/>
    </row>
    <row r="35" spans="1:16" ht="39" customHeight="1" x14ac:dyDescent="0.15">
      <c r="A35" s="22"/>
      <c r="B35" s="35"/>
      <c r="C35" s="1244" t="s">
        <v>559</v>
      </c>
      <c r="D35" s="1245"/>
      <c r="E35" s="1246"/>
      <c r="F35" s="36">
        <v>6.65</v>
      </c>
      <c r="G35" s="37">
        <v>7.48</v>
      </c>
      <c r="H35" s="37">
        <v>8.08</v>
      </c>
      <c r="I35" s="37">
        <v>9.19</v>
      </c>
      <c r="J35" s="38">
        <v>9.66</v>
      </c>
      <c r="K35" s="22"/>
      <c r="L35" s="22"/>
      <c r="M35" s="22"/>
      <c r="N35" s="22"/>
      <c r="O35" s="22"/>
      <c r="P35" s="22"/>
    </row>
    <row r="36" spans="1:16" ht="39" customHeight="1" x14ac:dyDescent="0.15">
      <c r="A36" s="22"/>
      <c r="B36" s="35"/>
      <c r="C36" s="1244" t="s">
        <v>560</v>
      </c>
      <c r="D36" s="1245"/>
      <c r="E36" s="1246"/>
      <c r="F36" s="36">
        <v>3.11</v>
      </c>
      <c r="G36" s="37">
        <v>4.07</v>
      </c>
      <c r="H36" s="37">
        <v>4.88</v>
      </c>
      <c r="I36" s="37">
        <v>5.73</v>
      </c>
      <c r="J36" s="38">
        <v>4.51</v>
      </c>
      <c r="K36" s="22"/>
      <c r="L36" s="22"/>
      <c r="M36" s="22"/>
      <c r="N36" s="22"/>
      <c r="O36" s="22"/>
      <c r="P36" s="22"/>
    </row>
    <row r="37" spans="1:16" ht="39" customHeight="1" x14ac:dyDescent="0.15">
      <c r="A37" s="22"/>
      <c r="B37" s="35"/>
      <c r="C37" s="1244" t="s">
        <v>561</v>
      </c>
      <c r="D37" s="1245"/>
      <c r="E37" s="1246"/>
      <c r="F37" s="36">
        <v>3</v>
      </c>
      <c r="G37" s="37">
        <v>3.88</v>
      </c>
      <c r="H37" s="37">
        <v>3.74</v>
      </c>
      <c r="I37" s="37">
        <v>3.47</v>
      </c>
      <c r="J37" s="38">
        <v>2.75</v>
      </c>
      <c r="K37" s="22"/>
      <c r="L37" s="22"/>
      <c r="M37" s="22"/>
      <c r="N37" s="22"/>
      <c r="O37" s="22"/>
      <c r="P37" s="22"/>
    </row>
    <row r="38" spans="1:16" ht="39" customHeight="1" x14ac:dyDescent="0.15">
      <c r="A38" s="22"/>
      <c r="B38" s="35"/>
      <c r="C38" s="1244" t="s">
        <v>562</v>
      </c>
      <c r="D38" s="1245"/>
      <c r="E38" s="1246"/>
      <c r="F38" s="36">
        <v>1.76</v>
      </c>
      <c r="G38" s="37">
        <v>1.51</v>
      </c>
      <c r="H38" s="37">
        <v>1.81</v>
      </c>
      <c r="I38" s="37">
        <v>2.0299999999999998</v>
      </c>
      <c r="J38" s="38">
        <v>1.01</v>
      </c>
      <c r="K38" s="22"/>
      <c r="L38" s="22"/>
      <c r="M38" s="22"/>
      <c r="N38" s="22"/>
      <c r="O38" s="22"/>
      <c r="P38" s="22"/>
    </row>
    <row r="39" spans="1:16" ht="39" customHeight="1" x14ac:dyDescent="0.15">
      <c r="A39" s="22"/>
      <c r="B39" s="35"/>
      <c r="C39" s="1244" t="s">
        <v>563</v>
      </c>
      <c r="D39" s="1245"/>
      <c r="E39" s="1246"/>
      <c r="F39" s="36">
        <v>0.04</v>
      </c>
      <c r="G39" s="37">
        <v>0.04</v>
      </c>
      <c r="H39" s="37">
        <v>0.02</v>
      </c>
      <c r="I39" s="37">
        <v>0.12</v>
      </c>
      <c r="J39" s="38">
        <v>0.01</v>
      </c>
      <c r="K39" s="22"/>
      <c r="L39" s="22"/>
      <c r="M39" s="22"/>
      <c r="N39" s="22"/>
      <c r="O39" s="22"/>
      <c r="P39" s="22"/>
    </row>
    <row r="40" spans="1:16" ht="39" customHeight="1" x14ac:dyDescent="0.15">
      <c r="A40" s="22"/>
      <c r="B40" s="35"/>
      <c r="C40" s="1244" t="s">
        <v>564</v>
      </c>
      <c r="D40" s="1245"/>
      <c r="E40" s="1246"/>
      <c r="F40" s="36">
        <v>0</v>
      </c>
      <c r="G40" s="37" t="s">
        <v>565</v>
      </c>
      <c r="H40" s="37" t="s">
        <v>565</v>
      </c>
      <c r="I40" s="37" t="s">
        <v>565</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566</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567</v>
      </c>
      <c r="D43" s="1248"/>
      <c r="E43" s="124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yKO5fAL/gNp2/35cOFQo18m589QOBm/K19xfHcmufv82ZJV0+v+CkluC7J09K+UwxL4fP7C7ZEbVJ9o9HUxw==" saltValue="zH8Lx9Cz0jxZta3N6wE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P54" sqref="P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519</v>
      </c>
      <c r="L45" s="60">
        <v>524</v>
      </c>
      <c r="M45" s="60">
        <v>508</v>
      </c>
      <c r="N45" s="60">
        <v>488</v>
      </c>
      <c r="O45" s="61">
        <v>483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508</v>
      </c>
      <c r="L46" s="64" t="s">
        <v>508</v>
      </c>
      <c r="M46" s="64" t="s">
        <v>508</v>
      </c>
      <c r="N46" s="64" t="s">
        <v>508</v>
      </c>
      <c r="O46" s="65" t="s">
        <v>508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508</v>
      </c>
      <c r="L47" s="64" t="s">
        <v>508</v>
      </c>
      <c r="M47" s="64" t="s">
        <v>508</v>
      </c>
      <c r="N47" s="64" t="s">
        <v>508</v>
      </c>
      <c r="O47" s="65" t="s">
        <v>508</v>
      </c>
      <c r="P47" s="48"/>
      <c r="Q47" s="48"/>
      <c r="R47" s="48"/>
      <c r="S47" s="48"/>
      <c r="T47" s="48"/>
      <c r="U47" s="48"/>
    </row>
    <row r="48" spans="1:21" ht="30.75" customHeight="1" x14ac:dyDescent="0.15">
      <c r="A48" s="48"/>
      <c r="B48" s="1254"/>
      <c r="C48" s="1255"/>
      <c r="D48" s="62"/>
      <c r="E48" s="1260" t="s">
        <v>15</v>
      </c>
      <c r="F48" s="1260"/>
      <c r="G48" s="1260"/>
      <c r="H48" s="1260"/>
      <c r="I48" s="1260"/>
      <c r="J48" s="1261"/>
      <c r="K48" s="63">
        <v>447</v>
      </c>
      <c r="L48" s="64">
        <v>434</v>
      </c>
      <c r="M48" s="64">
        <v>411</v>
      </c>
      <c r="N48" s="64">
        <v>425</v>
      </c>
      <c r="O48" s="65">
        <v>421</v>
      </c>
      <c r="P48" s="48"/>
      <c r="Q48" s="48"/>
      <c r="R48" s="48"/>
      <c r="S48" s="48"/>
      <c r="T48" s="48"/>
      <c r="U48" s="48"/>
    </row>
    <row r="49" spans="1:21" ht="30.75" customHeight="1" x14ac:dyDescent="0.15">
      <c r="A49" s="48"/>
      <c r="B49" s="1254"/>
      <c r="C49" s="1255"/>
      <c r="D49" s="62"/>
      <c r="E49" s="1260" t="s">
        <v>16</v>
      </c>
      <c r="F49" s="1260"/>
      <c r="G49" s="1260"/>
      <c r="H49" s="1260"/>
      <c r="I49" s="1260"/>
      <c r="J49" s="1261"/>
      <c r="K49" s="63">
        <v>55</v>
      </c>
      <c r="L49" s="64">
        <v>55</v>
      </c>
      <c r="M49" s="64">
        <v>60</v>
      </c>
      <c r="N49" s="64">
        <v>55</v>
      </c>
      <c r="O49" s="65">
        <v>56</v>
      </c>
      <c r="P49" s="48"/>
      <c r="Q49" s="48"/>
      <c r="R49" s="48"/>
      <c r="S49" s="48"/>
      <c r="T49" s="48"/>
      <c r="U49" s="48"/>
    </row>
    <row r="50" spans="1:21" ht="30.75" customHeight="1" x14ac:dyDescent="0.15">
      <c r="A50" s="48"/>
      <c r="B50" s="1254"/>
      <c r="C50" s="1255"/>
      <c r="D50" s="62"/>
      <c r="E50" s="1260" t="s">
        <v>17</v>
      </c>
      <c r="F50" s="1260"/>
      <c r="G50" s="1260"/>
      <c r="H50" s="1260"/>
      <c r="I50" s="1260"/>
      <c r="J50" s="1261"/>
      <c r="K50" s="63">
        <v>2</v>
      </c>
      <c r="L50" s="64">
        <v>2</v>
      </c>
      <c r="M50" s="64">
        <v>2</v>
      </c>
      <c r="N50" s="64">
        <v>2</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508</v>
      </c>
      <c r="L51" s="64" t="s">
        <v>508</v>
      </c>
      <c r="M51" s="64" t="s">
        <v>508</v>
      </c>
      <c r="N51" s="64" t="s">
        <v>508</v>
      </c>
      <c r="O51" s="65" t="s">
        <v>508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587</v>
      </c>
      <c r="L52" s="64">
        <v>583</v>
      </c>
      <c r="M52" s="64">
        <v>574</v>
      </c>
      <c r="N52" s="64">
        <v>524</v>
      </c>
      <c r="O52" s="65">
        <v>548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436</v>
      </c>
      <c r="L53" s="69">
        <v>432</v>
      </c>
      <c r="M53" s="69">
        <v>407</v>
      </c>
      <c r="N53" s="69">
        <v>446</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33DD4GCG4xd/MrbQoJoh+rynUPSbPvBYrU9gZ3Ck+i7JIn5JJVBmQ6uctDQ4EHX1eIBkF1luvQz5N/35lVTw==" saltValue="Zb+o2w3/XmsPxh45p4i3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37" zoomScaleSheetLayoutView="100" workbookViewId="0">
      <selection activeCell="O55" sqref="O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8" t="s">
        <v>30</v>
      </c>
      <c r="C41" s="1279"/>
      <c r="D41" s="102"/>
      <c r="E41" s="1284" t="s">
        <v>31</v>
      </c>
      <c r="F41" s="1284"/>
      <c r="G41" s="1284"/>
      <c r="H41" s="1285"/>
      <c r="I41" s="103">
        <v>4717</v>
      </c>
      <c r="J41" s="104">
        <v>4719</v>
      </c>
      <c r="K41" s="104">
        <v>5843</v>
      </c>
      <c r="L41" s="104">
        <v>7535</v>
      </c>
      <c r="M41" s="105">
        <v>7908</v>
      </c>
    </row>
    <row r="42" spans="2:13" ht="27.75" customHeight="1" x14ac:dyDescent="0.15">
      <c r="B42" s="1280"/>
      <c r="C42" s="1281"/>
      <c r="D42" s="106"/>
      <c r="E42" s="1286" t="s">
        <v>32</v>
      </c>
      <c r="F42" s="1286"/>
      <c r="G42" s="1286"/>
      <c r="H42" s="1287"/>
      <c r="I42" s="107">
        <v>6</v>
      </c>
      <c r="J42" s="108">
        <v>5</v>
      </c>
      <c r="K42" s="108">
        <v>3</v>
      </c>
      <c r="L42" s="108">
        <v>1</v>
      </c>
      <c r="M42" s="109">
        <v>1</v>
      </c>
    </row>
    <row r="43" spans="2:13" ht="27.75" customHeight="1" x14ac:dyDescent="0.15">
      <c r="B43" s="1280"/>
      <c r="C43" s="1281"/>
      <c r="D43" s="106"/>
      <c r="E43" s="1286" t="s">
        <v>33</v>
      </c>
      <c r="F43" s="1286"/>
      <c r="G43" s="1286"/>
      <c r="H43" s="1287"/>
      <c r="I43" s="107">
        <v>5685</v>
      </c>
      <c r="J43" s="108">
        <v>5502</v>
      </c>
      <c r="K43" s="108">
        <v>5044</v>
      </c>
      <c r="L43" s="108">
        <v>4345</v>
      </c>
      <c r="M43" s="109">
        <v>3972</v>
      </c>
    </row>
    <row r="44" spans="2:13" ht="27.75" customHeight="1" x14ac:dyDescent="0.15">
      <c r="B44" s="1280"/>
      <c r="C44" s="1281"/>
      <c r="D44" s="106"/>
      <c r="E44" s="1286" t="s">
        <v>34</v>
      </c>
      <c r="F44" s="1286"/>
      <c r="G44" s="1286"/>
      <c r="H44" s="1287"/>
      <c r="I44" s="107">
        <v>623</v>
      </c>
      <c r="J44" s="108">
        <v>558</v>
      </c>
      <c r="K44" s="108">
        <v>505</v>
      </c>
      <c r="L44" s="108">
        <v>484</v>
      </c>
      <c r="M44" s="109">
        <v>585</v>
      </c>
    </row>
    <row r="45" spans="2:13" ht="27.75" customHeight="1" x14ac:dyDescent="0.15">
      <c r="B45" s="1280"/>
      <c r="C45" s="1281"/>
      <c r="D45" s="106"/>
      <c r="E45" s="1286" t="s">
        <v>35</v>
      </c>
      <c r="F45" s="1286"/>
      <c r="G45" s="1286"/>
      <c r="H45" s="1287"/>
      <c r="I45" s="107">
        <v>1005</v>
      </c>
      <c r="J45" s="108">
        <v>969</v>
      </c>
      <c r="K45" s="108">
        <v>920</v>
      </c>
      <c r="L45" s="108">
        <v>850</v>
      </c>
      <c r="M45" s="109">
        <v>820</v>
      </c>
    </row>
    <row r="46" spans="2:13" ht="27.75" customHeight="1" x14ac:dyDescent="0.15">
      <c r="B46" s="1280"/>
      <c r="C46" s="1281"/>
      <c r="D46" s="110"/>
      <c r="E46" s="1286" t="s">
        <v>36</v>
      </c>
      <c r="F46" s="1286"/>
      <c r="G46" s="1286"/>
      <c r="H46" s="1287"/>
      <c r="I46" s="107" t="s">
        <v>508</v>
      </c>
      <c r="J46" s="108" t="s">
        <v>508</v>
      </c>
      <c r="K46" s="108" t="s">
        <v>508</v>
      </c>
      <c r="L46" s="108" t="s">
        <v>508</v>
      </c>
      <c r="M46" s="109" t="s">
        <v>508</v>
      </c>
    </row>
    <row r="47" spans="2:13" ht="27.75" customHeight="1" x14ac:dyDescent="0.15">
      <c r="B47" s="1280"/>
      <c r="C47" s="1281"/>
      <c r="D47" s="111"/>
      <c r="E47" s="1288" t="s">
        <v>37</v>
      </c>
      <c r="F47" s="1289"/>
      <c r="G47" s="1289"/>
      <c r="H47" s="1290"/>
      <c r="I47" s="107" t="s">
        <v>508</v>
      </c>
      <c r="J47" s="108" t="s">
        <v>508</v>
      </c>
      <c r="K47" s="108" t="s">
        <v>508</v>
      </c>
      <c r="L47" s="108" t="s">
        <v>508</v>
      </c>
      <c r="M47" s="109" t="s">
        <v>508</v>
      </c>
    </row>
    <row r="48" spans="2:13" ht="27.75" customHeight="1" x14ac:dyDescent="0.15">
      <c r="B48" s="1280"/>
      <c r="C48" s="1281"/>
      <c r="D48" s="106"/>
      <c r="E48" s="1286" t="s">
        <v>38</v>
      </c>
      <c r="F48" s="1286"/>
      <c r="G48" s="1286"/>
      <c r="H48" s="1287"/>
      <c r="I48" s="107" t="s">
        <v>508</v>
      </c>
      <c r="J48" s="108" t="s">
        <v>508</v>
      </c>
      <c r="K48" s="108" t="s">
        <v>508</v>
      </c>
      <c r="L48" s="108" t="s">
        <v>508</v>
      </c>
      <c r="M48" s="109" t="s">
        <v>508</v>
      </c>
    </row>
    <row r="49" spans="2:13" ht="27.75" customHeight="1" x14ac:dyDescent="0.15">
      <c r="B49" s="1282"/>
      <c r="C49" s="1283"/>
      <c r="D49" s="106"/>
      <c r="E49" s="1286" t="s">
        <v>39</v>
      </c>
      <c r="F49" s="1286"/>
      <c r="G49" s="1286"/>
      <c r="H49" s="1287"/>
      <c r="I49" s="107" t="s">
        <v>508</v>
      </c>
      <c r="J49" s="108" t="s">
        <v>508</v>
      </c>
      <c r="K49" s="108" t="s">
        <v>508</v>
      </c>
      <c r="L49" s="108" t="s">
        <v>508</v>
      </c>
      <c r="M49" s="109" t="s">
        <v>508</v>
      </c>
    </row>
    <row r="50" spans="2:13" ht="27.75" customHeight="1" x14ac:dyDescent="0.15">
      <c r="B50" s="1291" t="s">
        <v>40</v>
      </c>
      <c r="C50" s="1292"/>
      <c r="D50" s="112"/>
      <c r="E50" s="1286" t="s">
        <v>41</v>
      </c>
      <c r="F50" s="1286"/>
      <c r="G50" s="1286"/>
      <c r="H50" s="1287"/>
      <c r="I50" s="107">
        <v>1152</v>
      </c>
      <c r="J50" s="108">
        <v>1235</v>
      </c>
      <c r="K50" s="108">
        <v>1131</v>
      </c>
      <c r="L50" s="108">
        <v>1025</v>
      </c>
      <c r="M50" s="109">
        <v>1279</v>
      </c>
    </row>
    <row r="51" spans="2:13" ht="27.75" customHeight="1" x14ac:dyDescent="0.15">
      <c r="B51" s="1280"/>
      <c r="C51" s="1281"/>
      <c r="D51" s="106"/>
      <c r="E51" s="1286" t="s">
        <v>42</v>
      </c>
      <c r="F51" s="1286"/>
      <c r="G51" s="1286"/>
      <c r="H51" s="1287"/>
      <c r="I51" s="107" t="s">
        <v>508</v>
      </c>
      <c r="J51" s="108" t="s">
        <v>508</v>
      </c>
      <c r="K51" s="108" t="s">
        <v>508</v>
      </c>
      <c r="L51" s="108" t="s">
        <v>508</v>
      </c>
      <c r="M51" s="109" t="s">
        <v>508</v>
      </c>
    </row>
    <row r="52" spans="2:13" ht="27.75" customHeight="1" x14ac:dyDescent="0.15">
      <c r="B52" s="1282"/>
      <c r="C52" s="1283"/>
      <c r="D52" s="106"/>
      <c r="E52" s="1286" t="s">
        <v>43</v>
      </c>
      <c r="F52" s="1286"/>
      <c r="G52" s="1286"/>
      <c r="H52" s="1287"/>
      <c r="I52" s="107">
        <v>6564</v>
      </c>
      <c r="J52" s="108">
        <v>6546</v>
      </c>
      <c r="K52" s="108">
        <v>6700</v>
      </c>
      <c r="L52" s="108">
        <v>7290</v>
      </c>
      <c r="M52" s="109">
        <v>7077</v>
      </c>
    </row>
    <row r="53" spans="2:13" ht="27.75" customHeight="1" thickBot="1" x14ac:dyDescent="0.2">
      <c r="B53" s="1293" t="s">
        <v>44</v>
      </c>
      <c r="C53" s="1294"/>
      <c r="D53" s="113"/>
      <c r="E53" s="1295" t="s">
        <v>45</v>
      </c>
      <c r="F53" s="1295"/>
      <c r="G53" s="1295"/>
      <c r="H53" s="1296"/>
      <c r="I53" s="114">
        <v>4321</v>
      </c>
      <c r="J53" s="115">
        <v>3970</v>
      </c>
      <c r="K53" s="115">
        <v>4484</v>
      </c>
      <c r="L53" s="115">
        <v>4899</v>
      </c>
      <c r="M53" s="116">
        <v>4931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yJNc9X6mXnI/EohSdpMW14QyRDuAVEhCAHsDLW7/10u0OM9WdO2/lCHiz7YI+0ZICWcb4DCmVjjflK3qz0AIw==" saltValue="1TeaFsHiMtffccX/w4EA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B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5" t="s">
        <v>48</v>
      </c>
      <c r="D55" s="1305"/>
      <c r="E55" s="1306"/>
      <c r="F55" s="128">
        <v>534</v>
      </c>
      <c r="G55" s="128">
        <v>315</v>
      </c>
      <c r="H55" s="129">
        <v>388</v>
      </c>
    </row>
    <row r="56" spans="2:8" ht="52.5" customHeight="1" x14ac:dyDescent="0.15">
      <c r="B56" s="130"/>
      <c r="C56" s="1307" t="s">
        <v>49</v>
      </c>
      <c r="D56" s="1307"/>
      <c r="E56" s="1308"/>
      <c r="F56" s="131">
        <v>22</v>
      </c>
      <c r="G56" s="131">
        <v>0</v>
      </c>
      <c r="H56" s="132">
        <v>29</v>
      </c>
    </row>
    <row r="57" spans="2:8" ht="53.25" customHeight="1" x14ac:dyDescent="0.15">
      <c r="B57" s="130"/>
      <c r="C57" s="1309" t="s">
        <v>50</v>
      </c>
      <c r="D57" s="1309"/>
      <c r="E57" s="1310"/>
      <c r="F57" s="133">
        <v>133</v>
      </c>
      <c r="G57" s="133">
        <v>141</v>
      </c>
      <c r="H57" s="134">
        <v>165</v>
      </c>
    </row>
    <row r="58" spans="2:8" ht="45.75" customHeight="1" x14ac:dyDescent="0.15">
      <c r="B58" s="135"/>
      <c r="C58" s="1297" t="s">
        <v>587</v>
      </c>
      <c r="D58" s="1298"/>
      <c r="E58" s="1299"/>
      <c r="F58" s="136">
        <v>93</v>
      </c>
      <c r="G58" s="136">
        <v>92</v>
      </c>
      <c r="H58" s="137">
        <v>102</v>
      </c>
    </row>
    <row r="59" spans="2:8" ht="45.75" customHeight="1" x14ac:dyDescent="0.15">
      <c r="B59" s="135"/>
      <c r="C59" s="1297" t="s">
        <v>588</v>
      </c>
      <c r="D59" s="1298"/>
      <c r="E59" s="1299"/>
      <c r="F59" s="136">
        <v>32</v>
      </c>
      <c r="G59" s="136">
        <v>46</v>
      </c>
      <c r="H59" s="137">
        <v>43</v>
      </c>
    </row>
    <row r="60" spans="2:8" ht="45.75" customHeight="1" x14ac:dyDescent="0.15">
      <c r="B60" s="135"/>
      <c r="C60" s="1297" t="s">
        <v>589</v>
      </c>
      <c r="D60" s="1298"/>
      <c r="E60" s="1299"/>
      <c r="F60" s="136">
        <v>8</v>
      </c>
      <c r="G60" s="136">
        <v>3</v>
      </c>
      <c r="H60" s="137">
        <v>10</v>
      </c>
    </row>
    <row r="61" spans="2:8" ht="45.75" customHeight="1" x14ac:dyDescent="0.15">
      <c r="B61" s="135"/>
      <c r="C61" s="1297" t="s">
        <v>591</v>
      </c>
      <c r="D61" s="1298"/>
      <c r="E61" s="1299"/>
      <c r="F61" s="136">
        <v>0</v>
      </c>
      <c r="G61" s="136">
        <v>0</v>
      </c>
      <c r="H61" s="137">
        <v>9</v>
      </c>
    </row>
    <row r="62" spans="2:8" ht="45.75" customHeight="1" thickBot="1" x14ac:dyDescent="0.2">
      <c r="B62" s="138"/>
      <c r="C62" s="1300" t="s">
        <v>590</v>
      </c>
      <c r="D62" s="1301"/>
      <c r="E62" s="1302"/>
      <c r="F62" s="139">
        <v>0</v>
      </c>
      <c r="G62" s="139">
        <v>0</v>
      </c>
      <c r="H62" s="140">
        <v>2</v>
      </c>
    </row>
    <row r="63" spans="2:8" ht="52.5" customHeight="1" thickBot="1" x14ac:dyDescent="0.2">
      <c r="B63" s="141"/>
      <c r="C63" s="1303" t="s">
        <v>51</v>
      </c>
      <c r="D63" s="1303"/>
      <c r="E63" s="1304"/>
      <c r="F63" s="142">
        <v>689</v>
      </c>
      <c r="G63" s="142">
        <v>457</v>
      </c>
      <c r="H63" s="143">
        <v>582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sheetData>
  <sheetProtection algorithmName="SHA-512" hashValue="1vxSzKj/nVM4IhI+OTlW6YZLWOVPCUnifovhUVcZHTl8qZDU5MKB0uxPs4tg9TDyirNcQB0my8g4m2GMA1V1mg==" saltValue="o8hFkBiyvUpkBTxMYR+7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B8F6-2634-4E3E-ADED-6311D9152808}">
  <sheetPr>
    <pageSetUpPr fitToPage="1"/>
  </sheetPr>
  <dimension ref="A1:WZM160"/>
  <sheetViews>
    <sheetView showGridLines="0" zoomScale="85" zoomScaleNormal="85" zoomScaleSheetLayoutView="55" workbookViewId="0">
      <selection activeCell="AW41" sqref="AW4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603</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599</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602</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597</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596</v>
      </c>
      <c r="AO51" s="1315"/>
      <c r="AP51" s="1315"/>
      <c r="AQ51" s="1315"/>
      <c r="AR51" s="1315"/>
      <c r="AS51" s="1315"/>
      <c r="AT51" s="1315"/>
      <c r="AU51" s="1315"/>
      <c r="AV51" s="1315"/>
      <c r="AW51" s="1315"/>
      <c r="AX51" s="1315"/>
      <c r="AY51" s="1315"/>
      <c r="AZ51" s="1315"/>
      <c r="BA51" s="1315"/>
      <c r="BB51" s="1315" t="s">
        <v>594</v>
      </c>
      <c r="BC51" s="1315"/>
      <c r="BD51" s="1315"/>
      <c r="BE51" s="1315"/>
      <c r="BF51" s="1315"/>
      <c r="BG51" s="1315"/>
      <c r="BH51" s="1315"/>
      <c r="BI51" s="1315"/>
      <c r="BJ51" s="1315"/>
      <c r="BK51" s="1315"/>
      <c r="BL51" s="1315"/>
      <c r="BM51" s="1315"/>
      <c r="BN51" s="1315"/>
      <c r="BO51" s="1315"/>
      <c r="BP51" s="1313">
        <v>127.7</v>
      </c>
      <c r="BQ51" s="1313"/>
      <c r="BR51" s="1313"/>
      <c r="BS51" s="1313"/>
      <c r="BT51" s="1313"/>
      <c r="BU51" s="1313"/>
      <c r="BV51" s="1313"/>
      <c r="BW51" s="1313"/>
      <c r="BX51" s="1313">
        <v>117.9</v>
      </c>
      <c r="BY51" s="1313"/>
      <c r="BZ51" s="1313"/>
      <c r="CA51" s="1313"/>
      <c r="CB51" s="1313"/>
      <c r="CC51" s="1313"/>
      <c r="CD51" s="1313"/>
      <c r="CE51" s="1313"/>
      <c r="CF51" s="1313">
        <v>132.1</v>
      </c>
      <c r="CG51" s="1313"/>
      <c r="CH51" s="1313"/>
      <c r="CI51" s="1313"/>
      <c r="CJ51" s="1313"/>
      <c r="CK51" s="1313"/>
      <c r="CL51" s="1313"/>
      <c r="CM51" s="1313"/>
      <c r="CN51" s="1313">
        <v>150.19999999999999</v>
      </c>
      <c r="CO51" s="1313"/>
      <c r="CP51" s="1313"/>
      <c r="CQ51" s="1313"/>
      <c r="CR51" s="1313"/>
      <c r="CS51" s="1313"/>
      <c r="CT51" s="1313"/>
      <c r="CU51" s="1313"/>
      <c r="CV51" s="1313">
        <v>142.4</v>
      </c>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601</v>
      </c>
      <c r="BC53" s="1315"/>
      <c r="BD53" s="1315"/>
      <c r="BE53" s="1315"/>
      <c r="BF53" s="1315"/>
      <c r="BG53" s="1315"/>
      <c r="BH53" s="1315"/>
      <c r="BI53" s="1315"/>
      <c r="BJ53" s="1315"/>
      <c r="BK53" s="1315"/>
      <c r="BL53" s="1315"/>
      <c r="BM53" s="1315"/>
      <c r="BN53" s="1315"/>
      <c r="BO53" s="1315"/>
      <c r="BP53" s="1313">
        <v>64.2</v>
      </c>
      <c r="BQ53" s="1313"/>
      <c r="BR53" s="1313"/>
      <c r="BS53" s="1313"/>
      <c r="BT53" s="1313"/>
      <c r="BU53" s="1313"/>
      <c r="BV53" s="1313"/>
      <c r="BW53" s="1313"/>
      <c r="BX53" s="1313">
        <v>65.099999999999994</v>
      </c>
      <c r="BY53" s="1313"/>
      <c r="BZ53" s="1313"/>
      <c r="CA53" s="1313"/>
      <c r="CB53" s="1313"/>
      <c r="CC53" s="1313"/>
      <c r="CD53" s="1313"/>
      <c r="CE53" s="1313"/>
      <c r="CF53" s="1313">
        <v>68.3</v>
      </c>
      <c r="CG53" s="1313"/>
      <c r="CH53" s="1313"/>
      <c r="CI53" s="1313"/>
      <c r="CJ53" s="1313"/>
      <c r="CK53" s="1313"/>
      <c r="CL53" s="1313"/>
      <c r="CM53" s="1313"/>
      <c r="CN53" s="1313">
        <v>66.3</v>
      </c>
      <c r="CO53" s="1313"/>
      <c r="CP53" s="1313"/>
      <c r="CQ53" s="1313"/>
      <c r="CR53" s="1313"/>
      <c r="CS53" s="1313"/>
      <c r="CT53" s="1313"/>
      <c r="CU53" s="1313"/>
      <c r="CV53" s="1313">
        <v>62.4</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595</v>
      </c>
      <c r="AO55" s="1314"/>
      <c r="AP55" s="1314"/>
      <c r="AQ55" s="1314"/>
      <c r="AR55" s="1314"/>
      <c r="AS55" s="1314"/>
      <c r="AT55" s="1314"/>
      <c r="AU55" s="1314"/>
      <c r="AV55" s="1314"/>
      <c r="AW55" s="1314"/>
      <c r="AX55" s="1314"/>
      <c r="AY55" s="1314"/>
      <c r="AZ55" s="1314"/>
      <c r="BA55" s="1314"/>
      <c r="BB55" s="1315" t="s">
        <v>594</v>
      </c>
      <c r="BC55" s="1315"/>
      <c r="BD55" s="1315"/>
      <c r="BE55" s="1315"/>
      <c r="BF55" s="1315"/>
      <c r="BG55" s="1315"/>
      <c r="BH55" s="1315"/>
      <c r="BI55" s="1315"/>
      <c r="BJ55" s="1315"/>
      <c r="BK55" s="1315"/>
      <c r="BL55" s="1315"/>
      <c r="BM55" s="1315"/>
      <c r="BN55" s="1315"/>
      <c r="BO55" s="1315"/>
      <c r="BP55" s="1313">
        <v>51.4</v>
      </c>
      <c r="BQ55" s="1313"/>
      <c r="BR55" s="1313"/>
      <c r="BS55" s="1313"/>
      <c r="BT55" s="1313"/>
      <c r="BU55" s="1313"/>
      <c r="BV55" s="1313"/>
      <c r="BW55" s="1313"/>
      <c r="BX55" s="1313">
        <v>46.8</v>
      </c>
      <c r="BY55" s="1313"/>
      <c r="BZ55" s="1313"/>
      <c r="CA55" s="1313"/>
      <c r="CB55" s="1313"/>
      <c r="CC55" s="1313"/>
      <c r="CD55" s="1313"/>
      <c r="CE55" s="1313"/>
      <c r="CF55" s="1313">
        <v>48.4</v>
      </c>
      <c r="CG55" s="1313"/>
      <c r="CH55" s="1313"/>
      <c r="CI55" s="1313"/>
      <c r="CJ55" s="1313"/>
      <c r="CK55" s="1313"/>
      <c r="CL55" s="1313"/>
      <c r="CM55" s="1313"/>
      <c r="CN55" s="1313">
        <v>43</v>
      </c>
      <c r="CO55" s="1313"/>
      <c r="CP55" s="1313"/>
      <c r="CQ55" s="1313"/>
      <c r="CR55" s="1313"/>
      <c r="CS55" s="1313"/>
      <c r="CT55" s="1313"/>
      <c r="CU55" s="1313"/>
      <c r="CV55" s="1313">
        <v>32.4</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601</v>
      </c>
      <c r="BC57" s="1315"/>
      <c r="BD57" s="1315"/>
      <c r="BE57" s="1315"/>
      <c r="BF57" s="1315"/>
      <c r="BG57" s="1315"/>
      <c r="BH57" s="1315"/>
      <c r="BI57" s="1315"/>
      <c r="BJ57" s="1315"/>
      <c r="BK57" s="1315"/>
      <c r="BL57" s="1315"/>
      <c r="BM57" s="1315"/>
      <c r="BN57" s="1315"/>
      <c r="BO57" s="1315"/>
      <c r="BP57" s="1313">
        <v>59.8</v>
      </c>
      <c r="BQ57" s="1313"/>
      <c r="BR57" s="1313"/>
      <c r="BS57" s="1313"/>
      <c r="BT57" s="1313"/>
      <c r="BU57" s="1313"/>
      <c r="BV57" s="1313"/>
      <c r="BW57" s="1313"/>
      <c r="BX57" s="1313">
        <v>61.7</v>
      </c>
      <c r="BY57" s="1313"/>
      <c r="BZ57" s="1313"/>
      <c r="CA57" s="1313"/>
      <c r="CB57" s="1313"/>
      <c r="CC57" s="1313"/>
      <c r="CD57" s="1313"/>
      <c r="CE57" s="1313"/>
      <c r="CF57" s="1313">
        <v>61.8</v>
      </c>
      <c r="CG57" s="1313"/>
      <c r="CH57" s="1313"/>
      <c r="CI57" s="1313"/>
      <c r="CJ57" s="1313"/>
      <c r="CK57" s="1313"/>
      <c r="CL57" s="1313"/>
      <c r="CM57" s="1313"/>
      <c r="CN57" s="1313">
        <v>62.8</v>
      </c>
      <c r="CO57" s="1313"/>
      <c r="CP57" s="1313"/>
      <c r="CQ57" s="1313"/>
      <c r="CR57" s="1313"/>
      <c r="CS57" s="1313"/>
      <c r="CT57" s="1313"/>
      <c r="CU57" s="1313"/>
      <c r="CV57" s="1313">
        <v>64.2</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600</v>
      </c>
    </row>
    <row r="64" spans="1:109" ht="13.5" x14ac:dyDescent="0.15">
      <c r="B64" s="389"/>
      <c r="G64" s="405"/>
      <c r="I64" s="407"/>
      <c r="J64" s="407"/>
      <c r="K64" s="407"/>
      <c r="L64" s="407"/>
      <c r="M64" s="407"/>
      <c r="N64" s="406"/>
      <c r="AM64" s="405"/>
      <c r="AN64" s="405" t="s">
        <v>599</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598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597</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596</v>
      </c>
      <c r="AO73" s="1315"/>
      <c r="AP73" s="1315"/>
      <c r="AQ73" s="1315"/>
      <c r="AR73" s="1315"/>
      <c r="AS73" s="1315"/>
      <c r="AT73" s="1315"/>
      <c r="AU73" s="1315"/>
      <c r="AV73" s="1315"/>
      <c r="AW73" s="1315"/>
      <c r="AX73" s="1315"/>
      <c r="AY73" s="1315"/>
      <c r="AZ73" s="1315"/>
      <c r="BA73" s="1315"/>
      <c r="BB73" s="1315" t="s">
        <v>594</v>
      </c>
      <c r="BC73" s="1315"/>
      <c r="BD73" s="1315"/>
      <c r="BE73" s="1315"/>
      <c r="BF73" s="1315"/>
      <c r="BG73" s="1315"/>
      <c r="BH73" s="1315"/>
      <c r="BI73" s="1315"/>
      <c r="BJ73" s="1315"/>
      <c r="BK73" s="1315"/>
      <c r="BL73" s="1315"/>
      <c r="BM73" s="1315"/>
      <c r="BN73" s="1315"/>
      <c r="BO73" s="1315"/>
      <c r="BP73" s="1313">
        <v>127.7</v>
      </c>
      <c r="BQ73" s="1313"/>
      <c r="BR73" s="1313"/>
      <c r="BS73" s="1313"/>
      <c r="BT73" s="1313"/>
      <c r="BU73" s="1313"/>
      <c r="BV73" s="1313"/>
      <c r="BW73" s="1313"/>
      <c r="BX73" s="1313">
        <v>117.9</v>
      </c>
      <c r="BY73" s="1313"/>
      <c r="BZ73" s="1313"/>
      <c r="CA73" s="1313"/>
      <c r="CB73" s="1313"/>
      <c r="CC73" s="1313"/>
      <c r="CD73" s="1313"/>
      <c r="CE73" s="1313"/>
      <c r="CF73" s="1313">
        <v>132.1</v>
      </c>
      <c r="CG73" s="1313"/>
      <c r="CH73" s="1313"/>
      <c r="CI73" s="1313"/>
      <c r="CJ73" s="1313"/>
      <c r="CK73" s="1313"/>
      <c r="CL73" s="1313"/>
      <c r="CM73" s="1313"/>
      <c r="CN73" s="1313">
        <v>150.19999999999999</v>
      </c>
      <c r="CO73" s="1313"/>
      <c r="CP73" s="1313"/>
      <c r="CQ73" s="1313"/>
      <c r="CR73" s="1313"/>
      <c r="CS73" s="1313"/>
      <c r="CT73" s="1313"/>
      <c r="CU73" s="1313"/>
      <c r="CV73" s="1313">
        <v>142.4</v>
      </c>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593</v>
      </c>
      <c r="BC75" s="1315"/>
      <c r="BD75" s="1315"/>
      <c r="BE75" s="1315"/>
      <c r="BF75" s="1315"/>
      <c r="BG75" s="1315"/>
      <c r="BH75" s="1315"/>
      <c r="BI75" s="1315"/>
      <c r="BJ75" s="1315"/>
      <c r="BK75" s="1315"/>
      <c r="BL75" s="1315"/>
      <c r="BM75" s="1315"/>
      <c r="BN75" s="1315"/>
      <c r="BO75" s="1315"/>
      <c r="BP75" s="1313">
        <v>13</v>
      </c>
      <c r="BQ75" s="1313"/>
      <c r="BR75" s="1313"/>
      <c r="BS75" s="1313"/>
      <c r="BT75" s="1313"/>
      <c r="BU75" s="1313"/>
      <c r="BV75" s="1313"/>
      <c r="BW75" s="1313"/>
      <c r="BX75" s="1313">
        <v>13</v>
      </c>
      <c r="BY75" s="1313"/>
      <c r="BZ75" s="1313"/>
      <c r="CA75" s="1313"/>
      <c r="CB75" s="1313"/>
      <c r="CC75" s="1313"/>
      <c r="CD75" s="1313"/>
      <c r="CE75" s="1313"/>
      <c r="CF75" s="1313">
        <v>12.5</v>
      </c>
      <c r="CG75" s="1313"/>
      <c r="CH75" s="1313"/>
      <c r="CI75" s="1313"/>
      <c r="CJ75" s="1313"/>
      <c r="CK75" s="1313"/>
      <c r="CL75" s="1313"/>
      <c r="CM75" s="1313"/>
      <c r="CN75" s="1313">
        <v>12.8</v>
      </c>
      <c r="CO75" s="1313"/>
      <c r="CP75" s="1313"/>
      <c r="CQ75" s="1313"/>
      <c r="CR75" s="1313"/>
      <c r="CS75" s="1313"/>
      <c r="CT75" s="1313"/>
      <c r="CU75" s="1313"/>
      <c r="CV75" s="1313">
        <v>12.5</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595</v>
      </c>
      <c r="AO77" s="1314"/>
      <c r="AP77" s="1314"/>
      <c r="AQ77" s="1314"/>
      <c r="AR77" s="1314"/>
      <c r="AS77" s="1314"/>
      <c r="AT77" s="1314"/>
      <c r="AU77" s="1314"/>
      <c r="AV77" s="1314"/>
      <c r="AW77" s="1314"/>
      <c r="AX77" s="1314"/>
      <c r="AY77" s="1314"/>
      <c r="AZ77" s="1314"/>
      <c r="BA77" s="1314"/>
      <c r="BB77" s="1315" t="s">
        <v>594</v>
      </c>
      <c r="BC77" s="1315"/>
      <c r="BD77" s="1315"/>
      <c r="BE77" s="1315"/>
      <c r="BF77" s="1315"/>
      <c r="BG77" s="1315"/>
      <c r="BH77" s="1315"/>
      <c r="BI77" s="1315"/>
      <c r="BJ77" s="1315"/>
      <c r="BK77" s="1315"/>
      <c r="BL77" s="1315"/>
      <c r="BM77" s="1315"/>
      <c r="BN77" s="1315"/>
      <c r="BO77" s="1315"/>
      <c r="BP77" s="1313">
        <v>51.4</v>
      </c>
      <c r="BQ77" s="1313"/>
      <c r="BR77" s="1313"/>
      <c r="BS77" s="1313"/>
      <c r="BT77" s="1313"/>
      <c r="BU77" s="1313"/>
      <c r="BV77" s="1313"/>
      <c r="BW77" s="1313"/>
      <c r="BX77" s="1313">
        <v>46.8</v>
      </c>
      <c r="BY77" s="1313"/>
      <c r="BZ77" s="1313"/>
      <c r="CA77" s="1313"/>
      <c r="CB77" s="1313"/>
      <c r="CC77" s="1313"/>
      <c r="CD77" s="1313"/>
      <c r="CE77" s="1313"/>
      <c r="CF77" s="1313">
        <v>48.4</v>
      </c>
      <c r="CG77" s="1313"/>
      <c r="CH77" s="1313"/>
      <c r="CI77" s="1313"/>
      <c r="CJ77" s="1313"/>
      <c r="CK77" s="1313"/>
      <c r="CL77" s="1313"/>
      <c r="CM77" s="1313"/>
      <c r="CN77" s="1313">
        <v>43</v>
      </c>
      <c r="CO77" s="1313"/>
      <c r="CP77" s="1313"/>
      <c r="CQ77" s="1313"/>
      <c r="CR77" s="1313"/>
      <c r="CS77" s="1313"/>
      <c r="CT77" s="1313"/>
      <c r="CU77" s="1313"/>
      <c r="CV77" s="1313">
        <v>32.4</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593</v>
      </c>
      <c r="BC79" s="1315"/>
      <c r="BD79" s="1315"/>
      <c r="BE79" s="1315"/>
      <c r="BF79" s="1315"/>
      <c r="BG79" s="1315"/>
      <c r="BH79" s="1315"/>
      <c r="BI79" s="1315"/>
      <c r="BJ79" s="1315"/>
      <c r="BK79" s="1315"/>
      <c r="BL79" s="1315"/>
      <c r="BM79" s="1315"/>
      <c r="BN79" s="1315"/>
      <c r="BO79" s="1315"/>
      <c r="BP79" s="1313">
        <v>10.199999999999999</v>
      </c>
      <c r="BQ79" s="1313"/>
      <c r="BR79" s="1313"/>
      <c r="BS79" s="1313"/>
      <c r="BT79" s="1313"/>
      <c r="BU79" s="1313"/>
      <c r="BV79" s="1313"/>
      <c r="BW79" s="1313"/>
      <c r="BX79" s="1313">
        <v>9.9</v>
      </c>
      <c r="BY79" s="1313"/>
      <c r="BZ79" s="1313"/>
      <c r="CA79" s="1313"/>
      <c r="CB79" s="1313"/>
      <c r="CC79" s="1313"/>
      <c r="CD79" s="1313"/>
      <c r="CE79" s="1313"/>
      <c r="CF79" s="1313">
        <v>9.9</v>
      </c>
      <c r="CG79" s="1313"/>
      <c r="CH79" s="1313"/>
      <c r="CI79" s="1313"/>
      <c r="CJ79" s="1313"/>
      <c r="CK79" s="1313"/>
      <c r="CL79" s="1313"/>
      <c r="CM79" s="1313"/>
      <c r="CN79" s="1313">
        <v>9.9</v>
      </c>
      <c r="CO79" s="1313"/>
      <c r="CP79" s="1313"/>
      <c r="CQ79" s="1313"/>
      <c r="CR79" s="1313"/>
      <c r="CS79" s="1313"/>
      <c r="CT79" s="1313"/>
      <c r="CU79" s="1313"/>
      <c r="CV79" s="1313">
        <v>9.5</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zipTMx+/ymJwDIdTfq8tOncNEn0oedFaNumN8u7AvfKcJ/xUaSdAgOuhrGEZawwXVvxQ9FaS8lUYo5Z+ppuxA==" saltValue="S+g+bjMGJ2/F2HYnxaNSi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47A9-0EFC-49F2-8682-403132825866}">
  <sheetPr>
    <pageSetUpPr fitToPage="1"/>
  </sheetPr>
  <dimension ref="A1:DR125"/>
  <sheetViews>
    <sheetView showGridLines="0" topLeftCell="A91" zoomScale="70" zoomScaleNormal="70" zoomScaleSheetLayoutView="70" workbookViewId="0">
      <selection activeCell="AW41" sqref="AW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unlGb5D+yUNtSkh54TGYnusK+rgb3vo9Y231s5vLsIonV2mvtw2jckfS+XBqygbgYavtLvFgnvD+qtfAlyoFmw==" saltValue="CzKiYmwsXVaqEKsPfYwn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7A16-5F9B-41DA-9580-7967CFF1405D}">
  <sheetPr>
    <pageSetUpPr fitToPage="1"/>
  </sheetPr>
  <dimension ref="A1:DR125"/>
  <sheetViews>
    <sheetView showGridLines="0" topLeftCell="L1" zoomScaleNormal="100" zoomScaleSheetLayoutView="55" workbookViewId="0">
      <selection activeCell="AW41" sqref="AW4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SPfjqpDW9EYEdOtK+TTsJylAcOeJqnlmzDjAt8Svl5fcxywTM1QrZdTODWKGb8geYv5dyde0PMeeri8fEXxyNw==" saltValue="Xxu2ycXlwkE1tYw5IUCG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16126</v>
      </c>
      <c r="E3" s="162"/>
      <c r="F3" s="163">
        <v>107537</v>
      </c>
      <c r="G3" s="164"/>
      <c r="H3" s="165"/>
    </row>
    <row r="4" spans="1:8" x14ac:dyDescent="0.15">
      <c r="A4" s="166"/>
      <c r="B4" s="167"/>
      <c r="C4" s="168"/>
      <c r="D4" s="169">
        <v>13677</v>
      </c>
      <c r="E4" s="170"/>
      <c r="F4" s="171">
        <v>57923</v>
      </c>
      <c r="G4" s="172"/>
      <c r="H4" s="173"/>
    </row>
    <row r="5" spans="1:8" x14ac:dyDescent="0.15">
      <c r="A5" s="154" t="s">
        <v>541</v>
      </c>
      <c r="B5" s="159"/>
      <c r="C5" s="160"/>
      <c r="D5" s="161">
        <v>46735</v>
      </c>
      <c r="E5" s="162"/>
      <c r="F5" s="163">
        <v>113913</v>
      </c>
      <c r="G5" s="164"/>
      <c r="H5" s="165"/>
    </row>
    <row r="6" spans="1:8" x14ac:dyDescent="0.15">
      <c r="A6" s="166"/>
      <c r="B6" s="167"/>
      <c r="C6" s="168"/>
      <c r="D6" s="169">
        <v>14300</v>
      </c>
      <c r="E6" s="170"/>
      <c r="F6" s="171">
        <v>53160</v>
      </c>
      <c r="G6" s="172"/>
      <c r="H6" s="173"/>
    </row>
    <row r="7" spans="1:8" x14ac:dyDescent="0.15">
      <c r="A7" s="154" t="s">
        <v>542</v>
      </c>
      <c r="B7" s="159"/>
      <c r="C7" s="160"/>
      <c r="D7" s="161">
        <v>168293</v>
      </c>
      <c r="E7" s="162"/>
      <c r="F7" s="163">
        <v>115050</v>
      </c>
      <c r="G7" s="164"/>
      <c r="H7" s="165"/>
    </row>
    <row r="8" spans="1:8" x14ac:dyDescent="0.15">
      <c r="A8" s="166"/>
      <c r="B8" s="167"/>
      <c r="C8" s="168"/>
      <c r="D8" s="169">
        <v>98311</v>
      </c>
      <c r="E8" s="170"/>
      <c r="F8" s="171">
        <v>53792</v>
      </c>
      <c r="G8" s="172"/>
      <c r="H8" s="173"/>
    </row>
    <row r="9" spans="1:8" x14ac:dyDescent="0.15">
      <c r="A9" s="154" t="s">
        <v>543</v>
      </c>
      <c r="B9" s="159"/>
      <c r="C9" s="160"/>
      <c r="D9" s="161">
        <v>274518</v>
      </c>
      <c r="E9" s="162"/>
      <c r="F9" s="163">
        <v>118252</v>
      </c>
      <c r="G9" s="164"/>
      <c r="H9" s="165"/>
    </row>
    <row r="10" spans="1:8" x14ac:dyDescent="0.15">
      <c r="A10" s="166"/>
      <c r="B10" s="167"/>
      <c r="C10" s="168"/>
      <c r="D10" s="169">
        <v>100263</v>
      </c>
      <c r="E10" s="170"/>
      <c r="F10" s="171">
        <v>49994</v>
      </c>
      <c r="G10" s="172"/>
      <c r="H10" s="173"/>
    </row>
    <row r="11" spans="1:8" x14ac:dyDescent="0.15">
      <c r="A11" s="154" t="s">
        <v>544</v>
      </c>
      <c r="B11" s="159"/>
      <c r="C11" s="160"/>
      <c r="D11" s="161">
        <v>77114</v>
      </c>
      <c r="E11" s="162"/>
      <c r="F11" s="163">
        <v>120302</v>
      </c>
      <c r="G11" s="164"/>
      <c r="H11" s="165"/>
    </row>
    <row r="12" spans="1:8" x14ac:dyDescent="0.15">
      <c r="A12" s="166"/>
      <c r="B12" s="167"/>
      <c r="C12" s="174"/>
      <c r="D12" s="169">
        <v>39798</v>
      </c>
      <c r="E12" s="170"/>
      <c r="F12" s="171">
        <v>59328</v>
      </c>
      <c r="G12" s="172"/>
      <c r="H12" s="173"/>
    </row>
    <row r="13" spans="1:8" x14ac:dyDescent="0.15">
      <c r="A13" s="154"/>
      <c r="B13" s="159"/>
      <c r="C13" s="175"/>
      <c r="D13" s="176">
        <v>116557</v>
      </c>
      <c r="E13" s="177"/>
      <c r="F13" s="178">
        <v>115011</v>
      </c>
      <c r="G13" s="179"/>
      <c r="H13" s="165"/>
    </row>
    <row r="14" spans="1:8" x14ac:dyDescent="0.15">
      <c r="A14" s="166"/>
      <c r="B14" s="167"/>
      <c r="C14" s="168"/>
      <c r="D14" s="169">
        <v>53270</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4.74</v>
      </c>
      <c r="C19" s="180">
        <f>ROUND(VALUE(SUBSTITUTE(実質収支比率等に係る経年分析!G$48,"▲","-")),2)</f>
        <v>4.91</v>
      </c>
      <c r="D19" s="180">
        <f>ROUND(VALUE(SUBSTITUTE(実質収支比率等に係る経年分析!H$48,"▲","-")),2)</f>
        <v>6.66</v>
      </c>
      <c r="E19" s="180">
        <f>ROUND(VALUE(SUBSTITUTE(実質収支比率等に係る経年分析!I$48,"▲","-")),2)</f>
        <v>6.14</v>
      </c>
      <c r="F19" s="180">
        <f>ROUND(VALUE(SUBSTITUTE(実質収支比率等に係る経年分析!J$48,"▲","-")),2)</f>
        <v>9.8699999999999992</v>
      </c>
    </row>
    <row r="20" spans="1:11" x14ac:dyDescent="0.15">
      <c r="A20" s="180" t="s">
        <v>55</v>
      </c>
      <c r="B20" s="180">
        <f>ROUND(VALUE(SUBSTITUTE(実質収支比率等に係る経年分析!F$47,"▲","-")),2)</f>
        <v>17.09</v>
      </c>
      <c r="C20" s="180">
        <f>ROUND(VALUE(SUBSTITUTE(実質収支比率等に係る経年分析!G$47,"▲","-")),2)</f>
        <v>16.66</v>
      </c>
      <c r="D20" s="180">
        <f>ROUND(VALUE(SUBSTITUTE(実質収支比率等に係る経年分析!H$47,"▲","-")),2)</f>
        <v>13.45</v>
      </c>
      <c r="E20" s="180">
        <f>ROUND(VALUE(SUBSTITUTE(実質収支比率等に係る経年分析!I$47,"▲","-")),2)</f>
        <v>8.32</v>
      </c>
      <c r="F20" s="180">
        <f>ROUND(VALUE(SUBSTITUTE(実質収支比率等に係る経年分析!J$47,"▲","-")),2)</f>
        <v>9.69</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-3.41</v>
      </c>
      <c r="D21" s="180">
        <f>IF(ISNUMBER(VALUE(SUBSTITUTE(実質収支比率等に係る経年分析!H$49,"▲","-"))),ROUND(VALUE(SUBSTITUTE(実質収支比率等に係る経年分析!H$49,"▲","-")),2),NA())</f>
        <v>-4.38</v>
      </c>
      <c r="E21" s="180">
        <f>IF(ISNUMBER(VALUE(SUBSTITUTE(実質収支比率等に係る経年分析!I$49,"▲","-"))),ROUND(VALUE(SUBSTITUTE(実質収支比率等に係る経年分析!I$49,"▲","-")),2),NA())</f>
        <v>-10.59</v>
      </c>
      <c r="F21" s="180">
        <f>IF(ISNUMBER(VALUE(SUBSTITUTE(実質収支比率等に係る経年分析!J$49,"▲","-"))),ROUND(VALUE(SUBSTITUTE(実質収支比率等に係る経年分析!J$49,"▲","-")),2),NA())</f>
        <v>2.41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鶴田町学校給食特別会計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鶴田町後期高齢者医療特別会計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鶴田町介護保険特別会計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2.0299999999999998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1.01</v>
      </c>
    </row>
    <row r="33" spans="1:16" x14ac:dyDescent="0.15">
      <c r="A33" s="181" t="str">
        <f>IF(連結実質赤字比率に係る赤字・黒字の構成分析!C$37="",NA(),連結実質赤字比率に係る赤字・黒字の構成分析!C$37)</f>
        <v>鶴田町下水道事業会計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2.75</v>
      </c>
    </row>
    <row r="34" spans="1:16" x14ac:dyDescent="0.15">
      <c r="A34" s="181" t="str">
        <f>IF(連結実質赤字比率に係る赤字・黒字の構成分析!C$36="",NA(),連結実質赤字比率に係る赤字・黒字の構成分析!C$36)</f>
        <v>鶴田町国民健康保険特別会計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鶴田町水道事業会計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4.9000000000000004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9.8699999999999992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587</v>
      </c>
      <c r="E42" s="182"/>
      <c r="F42" s="182"/>
      <c r="G42" s="182">
        <f>'実質公債費比率（分子）の構造'!L$52</f>
        <v>583</v>
      </c>
      <c r="H42" s="182"/>
      <c r="I42" s="182"/>
      <c r="J42" s="182">
        <f>'実質公債費比率（分子）の構造'!M$52</f>
        <v>574</v>
      </c>
      <c r="K42" s="182"/>
      <c r="L42" s="182"/>
      <c r="M42" s="182">
        <f>'実質公債費比率（分子）の構造'!N$52</f>
        <v>524</v>
      </c>
      <c r="N42" s="182"/>
      <c r="O42" s="182"/>
      <c r="P42" s="182">
        <f>'実質公債費比率（分子）の構造'!O$52</f>
        <v>548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55</v>
      </c>
      <c r="C45" s="182"/>
      <c r="D45" s="182"/>
      <c r="E45" s="182">
        <f>'実質公債費比率（分子）の構造'!L$49</f>
        <v>55</v>
      </c>
      <c r="F45" s="182"/>
      <c r="G45" s="182"/>
      <c r="H45" s="182">
        <f>'実質公債費比率（分子）の構造'!M$49</f>
        <v>60</v>
      </c>
      <c r="I45" s="182"/>
      <c r="J45" s="182"/>
      <c r="K45" s="182">
        <f>'実質公債費比率（分子）の構造'!N$49</f>
        <v>55</v>
      </c>
      <c r="L45" s="182"/>
      <c r="M45" s="182"/>
      <c r="N45" s="182">
        <f>'実質公債費比率（分子）の構造'!O$49</f>
        <v>56</v>
      </c>
      <c r="O45" s="182"/>
      <c r="P45" s="182"/>
    </row>
    <row r="46" spans="1:16" x14ac:dyDescent="0.15">
      <c r="A46" s="182" t="s">
        <v>67</v>
      </c>
      <c r="B46" s="182">
        <f>'実質公債費比率（分子）の構造'!K$48</f>
        <v>447</v>
      </c>
      <c r="C46" s="182"/>
      <c r="D46" s="182"/>
      <c r="E46" s="182">
        <f>'実質公債費比率（分子）の構造'!L$48</f>
        <v>434</v>
      </c>
      <c r="F46" s="182"/>
      <c r="G46" s="182"/>
      <c r="H46" s="182">
        <f>'実質公債費比率（分子）の構造'!M$48</f>
        <v>411</v>
      </c>
      <c r="I46" s="182"/>
      <c r="J46" s="182"/>
      <c r="K46" s="182">
        <f>'実質公債費比率（分子）の構造'!N$48</f>
        <v>425</v>
      </c>
      <c r="L46" s="182"/>
      <c r="M46" s="182"/>
      <c r="N46" s="182">
        <f>'実質公債費比率（分子）の構造'!O$48</f>
        <v>421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519</v>
      </c>
      <c r="C49" s="182"/>
      <c r="D49" s="182"/>
      <c r="E49" s="182">
        <f>'実質公債費比率（分子）の構造'!L$45</f>
        <v>524</v>
      </c>
      <c r="F49" s="182"/>
      <c r="G49" s="182"/>
      <c r="H49" s="182">
        <f>'実質公債費比率（分子）の構造'!M$45</f>
        <v>508</v>
      </c>
      <c r="I49" s="182"/>
      <c r="J49" s="182"/>
      <c r="K49" s="182">
        <f>'実質公債費比率（分子）の構造'!N$45</f>
        <v>488</v>
      </c>
      <c r="L49" s="182"/>
      <c r="M49" s="182"/>
      <c r="N49" s="182">
        <f>'実質公債費比率（分子）の構造'!O$45</f>
        <v>483</v>
      </c>
      <c r="O49" s="182"/>
      <c r="P49" s="182"/>
    </row>
    <row r="50" spans="1:16" x14ac:dyDescent="0.15">
      <c r="A50" s="182" t="s">
        <v>71</v>
      </c>
      <c r="B50" s="182" t="e">
        <f>NA()</f>
        <v>#N/A</v>
      </c>
      <c r="C50" s="182">
        <f>IF(ISNUMBER('実質公債費比率（分子）の構造'!K$53),'実質公債費比率（分子）の構造'!K$53,NA())</f>
        <v>436</v>
      </c>
      <c r="D50" s="182" t="e">
        <f>NA()</f>
        <v>#N/A</v>
      </c>
      <c r="E50" s="182" t="e">
        <f>NA()</f>
        <v>#N/A</v>
      </c>
      <c r="F50" s="182">
        <f>IF(ISNUMBER('実質公債費比率（分子）の構造'!L$53),'実質公債費比率（分子）の構造'!L$53,NA())</f>
        <v>432</v>
      </c>
      <c r="G50" s="182" t="e">
        <f>NA()</f>
        <v>#N/A</v>
      </c>
      <c r="H50" s="182" t="e">
        <f>NA()</f>
        <v>#N/A</v>
      </c>
      <c r="I50" s="182">
        <f>IF(ISNUMBER('実質公債費比率（分子）の構造'!M$53),'実質公債費比率（分子）の構造'!M$53,NA())</f>
        <v>407</v>
      </c>
      <c r="J50" s="182" t="e">
        <f>NA()</f>
        <v>#N/A</v>
      </c>
      <c r="K50" s="182" t="e">
        <f>NA()</f>
        <v>#N/A</v>
      </c>
      <c r="L50" s="182">
        <f>IF(ISNUMBER('実質公債費比率（分子）の構造'!N$53),'実質公債費比率（分子）の構造'!N$53,NA())</f>
        <v>446</v>
      </c>
      <c r="M50" s="182" t="e">
        <f>NA()</f>
        <v>#N/A</v>
      </c>
      <c r="N50" s="182" t="e">
        <f>NA()</f>
        <v>#N/A</v>
      </c>
      <c r="O50" s="182">
        <f>IF(ISNUMBER('実質公債費比率（分子）の構造'!O$53),'実質公債費比率（分子）の構造'!O$53,NA())</f>
        <v>413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6564</v>
      </c>
      <c r="E56" s="181"/>
      <c r="F56" s="181"/>
      <c r="G56" s="181">
        <f>'将来負担比率（分子）の構造'!J$52</f>
        <v>6546</v>
      </c>
      <c r="H56" s="181"/>
      <c r="I56" s="181"/>
      <c r="J56" s="181">
        <f>'将来負担比率（分子）の構造'!K$52</f>
        <v>6700</v>
      </c>
      <c r="K56" s="181"/>
      <c r="L56" s="181"/>
      <c r="M56" s="181">
        <f>'将来負担比率（分子）の構造'!L$52</f>
        <v>7290</v>
      </c>
      <c r="N56" s="181"/>
      <c r="O56" s="181"/>
      <c r="P56" s="181">
        <f>'将来負担比率（分子）の構造'!M$52</f>
        <v>7077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1152</v>
      </c>
      <c r="E58" s="181"/>
      <c r="F58" s="181"/>
      <c r="G58" s="181">
        <f>'将来負担比率（分子）の構造'!J$50</f>
        <v>1235</v>
      </c>
      <c r="H58" s="181"/>
      <c r="I58" s="181"/>
      <c r="J58" s="181">
        <f>'将来負担比率（分子）の構造'!K$50</f>
        <v>1131</v>
      </c>
      <c r="K58" s="181"/>
      <c r="L58" s="181"/>
      <c r="M58" s="181">
        <f>'将来負担比率（分子）の構造'!L$50</f>
        <v>1025</v>
      </c>
      <c r="N58" s="181"/>
      <c r="O58" s="181"/>
      <c r="P58" s="181">
        <f>'将来負担比率（分子）の構造'!M$50</f>
        <v>1279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1005</v>
      </c>
      <c r="C62" s="181"/>
      <c r="D62" s="181"/>
      <c r="E62" s="181">
        <f>'将来負担比率（分子）の構造'!J$45</f>
        <v>969</v>
      </c>
      <c r="F62" s="181"/>
      <c r="G62" s="181"/>
      <c r="H62" s="181">
        <f>'将来負担比率（分子）の構造'!K$45</f>
        <v>920</v>
      </c>
      <c r="I62" s="181"/>
      <c r="J62" s="181"/>
      <c r="K62" s="181">
        <f>'将来負担比率（分子）の構造'!L$45</f>
        <v>850</v>
      </c>
      <c r="L62" s="181"/>
      <c r="M62" s="181"/>
      <c r="N62" s="181">
        <f>'将来負担比率（分子）の構造'!M$45</f>
        <v>820</v>
      </c>
      <c r="O62" s="181"/>
      <c r="P62" s="181"/>
    </row>
    <row r="63" spans="1:16" x14ac:dyDescent="0.15">
      <c r="A63" s="181" t="s">
        <v>34</v>
      </c>
      <c r="B63" s="181">
        <f>'将来負担比率（分子）の構造'!I$44</f>
        <v>623</v>
      </c>
      <c r="C63" s="181"/>
      <c r="D63" s="181"/>
      <c r="E63" s="181">
        <f>'将来負担比率（分子）の構造'!J$44</f>
        <v>558</v>
      </c>
      <c r="F63" s="181"/>
      <c r="G63" s="181"/>
      <c r="H63" s="181">
        <f>'将来負担比率（分子）の構造'!K$44</f>
        <v>505</v>
      </c>
      <c r="I63" s="181"/>
      <c r="J63" s="181"/>
      <c r="K63" s="181">
        <f>'将来負担比率（分子）の構造'!L$44</f>
        <v>484</v>
      </c>
      <c r="L63" s="181"/>
      <c r="M63" s="181"/>
      <c r="N63" s="181">
        <f>'将来負担比率（分子）の構造'!M$44</f>
        <v>585</v>
      </c>
      <c r="O63" s="181"/>
      <c r="P63" s="181"/>
    </row>
    <row r="64" spans="1:16" x14ac:dyDescent="0.15">
      <c r="A64" s="181" t="s">
        <v>33</v>
      </c>
      <c r="B64" s="181">
        <f>'将来負担比率（分子）の構造'!I$43</f>
        <v>5685</v>
      </c>
      <c r="C64" s="181"/>
      <c r="D64" s="181"/>
      <c r="E64" s="181">
        <f>'将来負担比率（分子）の構造'!J$43</f>
        <v>5502</v>
      </c>
      <c r="F64" s="181"/>
      <c r="G64" s="181"/>
      <c r="H64" s="181">
        <f>'将来負担比率（分子）の構造'!K$43</f>
        <v>5044</v>
      </c>
      <c r="I64" s="181"/>
      <c r="J64" s="181"/>
      <c r="K64" s="181">
        <f>'将来負担比率（分子）の構造'!L$43</f>
        <v>4345</v>
      </c>
      <c r="L64" s="181"/>
      <c r="M64" s="181"/>
      <c r="N64" s="181">
        <f>'将来負担比率（分子）の構造'!M$43</f>
        <v>3972</v>
      </c>
      <c r="O64" s="181"/>
      <c r="P64" s="181"/>
    </row>
    <row r="65" spans="1:16" x14ac:dyDescent="0.15">
      <c r="A65" s="181" t="s">
        <v>32</v>
      </c>
      <c r="B65" s="181">
        <f>'将来負担比率（分子）の構造'!I$42</f>
        <v>6</v>
      </c>
      <c r="C65" s="181"/>
      <c r="D65" s="181"/>
      <c r="E65" s="181">
        <f>'将来負担比率（分子）の構造'!J$42</f>
        <v>5</v>
      </c>
      <c r="F65" s="181"/>
      <c r="G65" s="181"/>
      <c r="H65" s="181">
        <f>'将来負担比率（分子）の構造'!K$42</f>
        <v>3</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4717</v>
      </c>
      <c r="C66" s="181"/>
      <c r="D66" s="181"/>
      <c r="E66" s="181">
        <f>'将来負担比率（分子）の構造'!J$41</f>
        <v>4719</v>
      </c>
      <c r="F66" s="181"/>
      <c r="G66" s="181"/>
      <c r="H66" s="181">
        <f>'将来負担比率（分子）の構造'!K$41</f>
        <v>5843</v>
      </c>
      <c r="I66" s="181"/>
      <c r="J66" s="181"/>
      <c r="K66" s="181">
        <f>'将来負担比率（分子）の構造'!L$41</f>
        <v>7535</v>
      </c>
      <c r="L66" s="181"/>
      <c r="M66" s="181"/>
      <c r="N66" s="181">
        <f>'将来負担比率（分子）の構造'!M$41</f>
        <v>7908</v>
      </c>
      <c r="O66" s="181"/>
      <c r="P66" s="181"/>
    </row>
    <row r="67" spans="1:16" x14ac:dyDescent="0.15">
      <c r="A67" s="181" t="s">
        <v>75</v>
      </c>
      <c r="B67" s="181" t="e">
        <f>NA()</f>
        <v>#N/A</v>
      </c>
      <c r="C67" s="181">
        <f>IF(ISNUMBER('将来負担比率（分子）の構造'!I$53), IF('将来負担比率（分子）の構造'!I$53 &lt; 0, 0, '将来負担比率（分子）の構造'!I$53), NA())</f>
        <v>4321</v>
      </c>
      <c r="D67" s="181" t="e">
        <f>NA()</f>
        <v>#N/A</v>
      </c>
      <c r="E67" s="181" t="e">
        <f>NA()</f>
        <v>#N/A</v>
      </c>
      <c r="F67" s="181">
        <f>IF(ISNUMBER('将来負担比率（分子）の構造'!J$53), IF('将来負担比率（分子）の構造'!J$53 &lt; 0, 0, '将来負担比率（分子）の構造'!J$53), NA())</f>
        <v>3970</v>
      </c>
      <c r="G67" s="181" t="e">
        <f>NA()</f>
        <v>#N/A</v>
      </c>
      <c r="H67" s="181" t="e">
        <f>NA()</f>
        <v>#N/A</v>
      </c>
      <c r="I67" s="181">
        <f>IF(ISNUMBER('将来負担比率（分子）の構造'!K$53), IF('将来負担比率（分子）の構造'!K$53 &lt; 0, 0, '将来負担比率（分子）の構造'!K$53), NA())</f>
        <v>4484</v>
      </c>
      <c r="J67" s="181" t="e">
        <f>NA()</f>
        <v>#N/A</v>
      </c>
      <c r="K67" s="181" t="e">
        <f>NA()</f>
        <v>#N/A</v>
      </c>
      <c r="L67" s="181">
        <f>IF(ISNUMBER('将来負担比率（分子）の構造'!L$53), IF('将来負担比率（分子）の構造'!L$53 &lt; 0, 0, '将来負担比率（分子）の構造'!L$53), NA())</f>
        <v>4899</v>
      </c>
      <c r="M67" s="181" t="e">
        <f>NA()</f>
        <v>#N/A</v>
      </c>
      <c r="N67" s="181" t="e">
        <f>NA()</f>
        <v>#N/A</v>
      </c>
      <c r="O67" s="181">
        <f>IF(ISNUMBER('将来負担比率（分子）の構造'!M$53), IF('将来負担比率（分子）の構造'!M$53 &lt; 0, 0, '将来負担比率（分子）の構造'!M$53), NA())</f>
        <v>4931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534</v>
      </c>
      <c r="C72" s="185">
        <f>基金残高に係る経年分析!G55</f>
        <v>315</v>
      </c>
      <c r="D72" s="185">
        <f>基金残高に係る経年分析!H55</f>
        <v>388</v>
      </c>
    </row>
    <row r="73" spans="1:16" x14ac:dyDescent="0.15">
      <c r="A73" s="184" t="s">
        <v>78</v>
      </c>
      <c r="B73" s="185">
        <f>基金残高に係る経年分析!F56</f>
        <v>22</v>
      </c>
      <c r="C73" s="185">
        <f>基金残高に係る経年分析!G56</f>
        <v>0</v>
      </c>
      <c r="D73" s="185">
        <f>基金残高に係る経年分析!H56</f>
        <v>29</v>
      </c>
    </row>
    <row r="74" spans="1:16" x14ac:dyDescent="0.15">
      <c r="A74" s="184" t="s">
        <v>79</v>
      </c>
      <c r="B74" s="185">
        <f>基金残高に係る経年分析!F57</f>
        <v>133</v>
      </c>
      <c r="C74" s="185">
        <f>基金残高に係る経年分析!G57</f>
        <v>141</v>
      </c>
      <c r="D74" s="185">
        <f>基金残高に係る経年分析!H57</f>
        <v>165</v>
      </c>
    </row>
  </sheetData>
  <sheetProtection algorithmName="SHA-512" hashValue="4OEebcdY8arm1A8GmNwzzwv12XjrMuxTdjZ4oPfEwKN8a5CDK29lRi/Y49UZa54VImCqWuFK7YmzGaCBxFGgjw==" saltValue="phpUFhO6Xhk3nrVsKfjODA=="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博之</dc:creator>
  <cp:lastModifiedBy> </cp:lastModifiedBy>
  <cp:lastPrinted>2022-09-29T08:02:54Z</cp:lastPrinted>
  <dcterms:created xsi:type="dcterms:W3CDTF">2022-09-29T07:53:27Z</dcterms:created>
  <dcterms:modified xsi:type="dcterms:W3CDTF">2022-09-29T08:03:00Z</dcterms:modified>
</cp:coreProperties>
</file>