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defaultThemeVersion="124226"/>
  <mc:AlternateContent xmlns:mc="http://schemas.openxmlformats.org/markup-compatibility/2006">
    <mc:Choice Requires="x15">
      <x15ac:absPath xmlns:x15ac="http://schemas.microsoft.com/office/spreadsheetml/2010/11/ac" url="E:\選挙関係(PHD)\3_町選挙\2_町議選\R5_町議選\07_公報・広報・啓発活動\00_HP（選挙周知）\01_原稿\掲載資料（→HP担当へ掲載依頼）\選挙運動用収支報告書\"/>
    </mc:Choice>
  </mc:AlternateContent>
  <xr:revisionPtr revIDLastSave="0" documentId="13_ncr:1_{932D07C0-C8FB-48DE-B7F6-77994C6F7655}" xr6:coauthVersionLast="45" xr6:coauthVersionMax="45" xr10:uidLastSave="{00000000-0000-0000-0000-000000000000}"/>
  <bookViews>
    <workbookView xWindow="-120" yWindow="-120" windowWidth="29040" windowHeight="15840" tabRatio="912" firstSheet="3" activeTab="16" xr2:uid="{00000000-000D-0000-FFFF-FFFF00000000}"/>
  </bookViews>
  <sheets>
    <sheet name="記入上の注意事項" sheetId="9" r:id="rId1"/>
    <sheet name="表紙" sheetId="1" r:id="rId2"/>
    <sheet name="収入の部" sheetId="2" r:id="rId3"/>
    <sheet name="支出の部【人件費】" sheetId="4" r:id="rId4"/>
    <sheet name="支出の部【家屋費】" sheetId="18" r:id="rId5"/>
    <sheet name="支出の部【通信費】" sheetId="19" r:id="rId6"/>
    <sheet name="支出の部【交通費】" sheetId="20" r:id="rId7"/>
    <sheet name="支出の部【印刷費】" sheetId="21" r:id="rId8"/>
    <sheet name="支出の部【広告費】" sheetId="22" r:id="rId9"/>
    <sheet name="支出の部【文具費】" sheetId="23" r:id="rId10"/>
    <sheet name="支出の部【食料費】" sheetId="24" r:id="rId11"/>
    <sheet name="支出の部【休泊費】" sheetId="25" r:id="rId12"/>
    <sheet name="支出の部【雑費】" sheetId="26" r:id="rId13"/>
    <sheet name="支出の部　計" sheetId="27" r:id="rId14"/>
    <sheet name="徴難" sheetId="7" r:id="rId15"/>
    <sheet name="振込" sheetId="8" r:id="rId16"/>
    <sheet name="《定義》1" sheetId="28" r:id="rId17"/>
    <sheet name="《定義》" sheetId="17" state="hidden" r:id="rId18"/>
  </sheets>
  <definedNames>
    <definedName name="_xlnm.Print_Area" localSheetId="0">記入上の注意事項!$B$1:$O$30</definedName>
    <definedName name="_xlnm.Print_Area" localSheetId="13">'支出の部　計'!$B$1:$K$98</definedName>
    <definedName name="_xlnm.Print_Area" localSheetId="7">支出の部【印刷費】!$B$1:$K$66</definedName>
    <definedName name="_xlnm.Print_Area" localSheetId="4">支出の部【家屋費】!$B$1:$K$66</definedName>
    <definedName name="_xlnm.Print_Area" localSheetId="11">支出の部【休泊費】!$B$1:$K$66</definedName>
    <definedName name="_xlnm.Print_Area" localSheetId="6">支出の部【交通費】!$B$1:$K$66</definedName>
    <definedName name="_xlnm.Print_Area" localSheetId="8">支出の部【広告費】!$B$1:$K$66</definedName>
    <definedName name="_xlnm.Print_Area" localSheetId="12">支出の部【雑費】!$B$1:$K$66</definedName>
    <definedName name="_xlnm.Print_Area" localSheetId="10">支出の部【食料費】!$B$1:$K$66</definedName>
    <definedName name="_xlnm.Print_Area" localSheetId="3">支出の部【人件費】!$B$1:$K$66</definedName>
    <definedName name="_xlnm.Print_Area" localSheetId="5">支出の部【通信費】!$B$1:$K$66</definedName>
    <definedName name="_xlnm.Print_Area" localSheetId="9">支出の部【文具費】!$B$1:$K$66</definedName>
    <definedName name="_xlnm.Print_Area" localSheetId="2">収入の部!$B$1:$J$68</definedName>
    <definedName name="_xlnm.Print_Area" localSheetId="15">振込!$B$1:$G$24</definedName>
    <definedName name="_xlnm.Print_Area" localSheetId="14">徴難!$B$1:$G$20</definedName>
    <definedName name="_xlnm.Print_Titles" localSheetId="7">支出の部【印刷費】!$1:$3</definedName>
    <definedName name="_xlnm.Print_Titles" localSheetId="4">支出の部【家屋費】!$1:$3</definedName>
    <definedName name="_xlnm.Print_Titles" localSheetId="11">支出の部【休泊費】!$1:$3</definedName>
    <definedName name="_xlnm.Print_Titles" localSheetId="6">支出の部【交通費】!$1:$3</definedName>
    <definedName name="_xlnm.Print_Titles" localSheetId="8">支出の部【広告費】!$1:$3</definedName>
    <definedName name="_xlnm.Print_Titles" localSheetId="12">支出の部【雑費】!$1:$3</definedName>
    <definedName name="_xlnm.Print_Titles" localSheetId="10">支出の部【食料費】!$1:$3</definedName>
    <definedName name="_xlnm.Print_Titles" localSheetId="3">支出の部【人件費】!$1:$3</definedName>
    <definedName name="_xlnm.Print_Titles" localSheetId="5">支出の部【通信費】!$1:$3</definedName>
    <definedName name="_xlnm.Print_Titles" localSheetId="9">支出の部【文具費】!$1:$3</definedName>
    <definedName name="_xlnm.Print_Titles" localSheetId="2">収入の部!$1:$3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7" i="27" l="1"/>
  <c r="H78" i="27"/>
  <c r="E68" i="2" l="1"/>
  <c r="E11" i="8" l="1"/>
  <c r="E10" i="8"/>
  <c r="E9" i="8"/>
  <c r="C9" i="8"/>
  <c r="E15" i="7" l="1"/>
  <c r="E14" i="7"/>
  <c r="C13" i="7"/>
  <c r="D49" i="2" l="1"/>
  <c r="D13" i="7" l="1"/>
  <c r="H83" i="27"/>
  <c r="L83" i="27" s="1"/>
  <c r="D69" i="27"/>
  <c r="C66" i="26"/>
  <c r="D65" i="26"/>
  <c r="D64" i="26"/>
  <c r="D65" i="25"/>
  <c r="D64" i="25"/>
  <c r="D65" i="24"/>
  <c r="D64" i="24"/>
  <c r="D65" i="23"/>
  <c r="D64" i="23"/>
  <c r="D65" i="22"/>
  <c r="D64" i="22"/>
  <c r="D65" i="21"/>
  <c r="D64" i="21"/>
  <c r="D65" i="20"/>
  <c r="D64" i="20"/>
  <c r="D65" i="19"/>
  <c r="D64" i="19"/>
  <c r="D65" i="18"/>
  <c r="D64" i="18"/>
  <c r="D66" i="4"/>
  <c r="D65" i="4"/>
  <c r="D64" i="4"/>
  <c r="D66" i="26" s="1"/>
  <c r="L66" i="26" s="1"/>
  <c r="D66" i="25"/>
  <c r="C66" i="25"/>
  <c r="D66" i="24"/>
  <c r="L66" i="24" s="1"/>
  <c r="C66" i="24"/>
  <c r="L66" i="25" l="1"/>
  <c r="L66" i="4"/>
  <c r="D64" i="27"/>
  <c r="D70" i="27" s="1"/>
  <c r="D65" i="27"/>
  <c r="D71" i="27" s="1"/>
  <c r="D66" i="23"/>
  <c r="L66" i="23" s="1"/>
  <c r="C66" i="23"/>
  <c r="D66" i="27" l="1"/>
  <c r="L66" i="27"/>
  <c r="D72" i="27"/>
  <c r="L72" i="27" s="1"/>
  <c r="D66" i="22"/>
  <c r="L66" i="22" s="1"/>
  <c r="C66" i="22"/>
  <c r="D66" i="21"/>
  <c r="L66" i="21" s="1"/>
  <c r="C66" i="21"/>
  <c r="D66" i="20"/>
  <c r="L66" i="20" s="1"/>
  <c r="C66" i="20"/>
  <c r="C66" i="19"/>
  <c r="C66" i="4"/>
  <c r="D66" i="19"/>
  <c r="L66" i="19" s="1"/>
  <c r="D66" i="18" l="1"/>
  <c r="L66" i="18" s="1"/>
  <c r="D57" i="2" l="1"/>
  <c r="D50" i="2"/>
  <c r="D53" i="2" s="1"/>
  <c r="D59" i="2" s="1"/>
  <c r="D52" i="2" l="1"/>
  <c r="D58" i="2" s="1"/>
  <c r="D51" i="2"/>
  <c r="K51" i="2" s="1"/>
  <c r="D54" i="2" l="1"/>
  <c r="D60" i="2" s="1"/>
  <c r="K6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00000000-0006-0000-0100-000001000000}">
      <text>
        <r>
          <rPr>
            <b/>
            <sz val="16"/>
            <color indexed="81"/>
            <rFont val="ＭＳ Ｐゴシック"/>
            <family val="3"/>
            <charset val="128"/>
          </rPr>
          <t>ドロップダウンリストから選挙名を選択</t>
        </r>
      </text>
    </comment>
    <comment ref="F21" authorId="0" shapeId="0" xr:uid="{00000000-0006-0000-0100-000002000000}">
      <text>
        <r>
          <rPr>
            <b/>
            <sz val="11"/>
            <color indexed="81"/>
            <rFont val="ＭＳ Ｐゴシック"/>
            <family val="3"/>
            <charset val="128"/>
          </rPr>
          <t>必ずしも出納責任者である必要はなく、内容を確認する際の連絡先をお願いいたします。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A00-000001000000}">
      <text>
        <r>
          <rPr>
            <b/>
            <sz val="9"/>
            <color indexed="81"/>
            <rFont val="ＭＳ Ｐゴシック"/>
            <family val="3"/>
            <charset val="128"/>
          </rPr>
          <t>ドロップダウンリストから選択してください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B00-000001000000}">
      <text>
        <r>
          <rPr>
            <b/>
            <sz val="9"/>
            <color indexed="81"/>
            <rFont val="ＭＳ Ｐゴシック"/>
            <family val="3"/>
            <charset val="128"/>
          </rPr>
          <t>ドロップダウンリストから選択してください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C00-000001000000}">
      <text>
        <r>
          <rPr>
            <b/>
            <sz val="9"/>
            <color indexed="81"/>
            <rFont val="ＭＳ Ｐゴシック"/>
            <family val="3"/>
            <charset val="128"/>
          </rPr>
          <t>ドロップダウンリストから選択してください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86" authorId="0" shapeId="0" xr:uid="{00000000-0006-0000-0D00-000001000000}">
      <text>
        <r>
          <rPr>
            <b/>
            <sz val="14"/>
            <color indexed="81"/>
            <rFont val="ＭＳ Ｐゴシック"/>
            <family val="3"/>
            <charset val="128"/>
          </rPr>
          <t>提出日を入力してください。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200-000001000000}">
      <text>
        <r>
          <rPr>
            <b/>
            <sz val="9"/>
            <color indexed="81"/>
            <rFont val="ＭＳ Ｐゴシック"/>
            <family val="3"/>
            <charset val="128"/>
          </rPr>
          <t>ドロップダウンリストから選択してください</t>
        </r>
      </text>
    </comment>
    <comment ref="A49" authorId="0" shapeId="0" xr:uid="{00000000-0006-0000-0200-000002000000}">
      <text>
        <r>
          <rPr>
            <b/>
            <sz val="14"/>
            <color indexed="81"/>
            <rFont val="ＭＳ Ｐゴシック"/>
            <family val="3"/>
            <charset val="128"/>
          </rPr>
          <t>※行が足りない場合
①この行とその上の行全体を選択
　（左の行番号をドラッグ）
②右クリック　⇒　「再表示｣
※不要な行を見えなくする場合
①不要な行全体を選択
②右クリック　⇒　「非表示」</t>
        </r>
      </text>
    </comment>
    <comment ref="D63" authorId="0" shapeId="0" xr:uid="{00000000-0006-0000-0200-000003000000}">
      <text>
        <r>
          <rPr>
            <b/>
            <sz val="14"/>
            <color indexed="81"/>
            <rFont val="ＭＳ Ｐゴシック"/>
            <family val="3"/>
            <charset val="128"/>
          </rPr>
          <t>左の□をクリックすると、チェックマークが付きます。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300-000001000000}">
      <text>
        <r>
          <rPr>
            <b/>
            <sz val="9"/>
            <color indexed="81"/>
            <rFont val="ＭＳ Ｐゴシック"/>
            <family val="3"/>
            <charset val="128"/>
          </rPr>
          <t>ドロップダウンリストから選択してください</t>
        </r>
      </text>
    </comment>
    <comment ref="A64" authorId="0" shapeId="0" xr:uid="{00000000-0006-0000-0300-000002000000}">
      <text>
        <r>
          <rPr>
            <b/>
            <sz val="14"/>
            <color indexed="81"/>
            <rFont val="ＭＳ Ｐゴシック"/>
            <family val="3"/>
            <charset val="128"/>
          </rPr>
          <t xml:space="preserve">※行が足りない場合
①この行とその上の行全体を選択
　（左の行番号をドラッグ）
②右クリック　⇒　「再表示｣
※不要な行を見えなくする場合
①不要な行全体を選択
②右クリック　⇒　「非表示」
</t>
        </r>
        <r>
          <rPr>
            <b/>
            <sz val="14"/>
            <color indexed="81"/>
            <rFont val="HG丸ｺﾞｼｯｸM-PRO"/>
            <family val="3"/>
            <charset val="128"/>
          </rPr>
          <t>以上、【人件費】～【雑費】のシート全てで共通です。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400-000001000000}">
      <text>
        <r>
          <rPr>
            <b/>
            <sz val="9"/>
            <color indexed="81"/>
            <rFont val="ＭＳ Ｐゴシック"/>
            <family val="3"/>
            <charset val="128"/>
          </rPr>
          <t>ドロップダウンリストから選択してください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500-000001000000}">
      <text>
        <r>
          <rPr>
            <b/>
            <sz val="9"/>
            <color indexed="81"/>
            <rFont val="ＭＳ Ｐゴシック"/>
            <family val="3"/>
            <charset val="128"/>
          </rPr>
          <t>ドロップダウンリストから選択してください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600-000001000000}">
      <text>
        <r>
          <rPr>
            <b/>
            <sz val="9"/>
            <color indexed="81"/>
            <rFont val="ＭＳ Ｐゴシック"/>
            <family val="3"/>
            <charset val="128"/>
          </rPr>
          <t>ドロップダウンリストから選択してください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700-000001000000}">
      <text>
        <r>
          <rPr>
            <b/>
            <sz val="9"/>
            <color indexed="81"/>
            <rFont val="ＭＳ Ｐゴシック"/>
            <family val="3"/>
            <charset val="128"/>
          </rPr>
          <t>ドロップダウンリストから選択してください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800-000001000000}">
      <text>
        <r>
          <rPr>
            <b/>
            <sz val="9"/>
            <color indexed="81"/>
            <rFont val="ＭＳ Ｐゴシック"/>
            <family val="3"/>
            <charset val="128"/>
          </rPr>
          <t>ドロップダウンリストから選択してください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900-000001000000}">
      <text>
        <r>
          <rPr>
            <b/>
            <sz val="9"/>
            <color indexed="81"/>
            <rFont val="ＭＳ Ｐゴシック"/>
            <family val="3"/>
            <charset val="128"/>
          </rPr>
          <t>ドロップダウンリストから選択してください</t>
        </r>
      </text>
    </comment>
  </commentList>
</comments>
</file>

<file path=xl/sharedStrings.xml><?xml version="1.0" encoding="utf-8"?>
<sst xmlns="http://schemas.openxmlformats.org/spreadsheetml/2006/main" count="360" uniqueCount="140">
  <si>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2"/>
  </si>
  <si>
    <t>八戸市長選挙</t>
    <rPh sb="0" eb="4">
      <t>ハチノヘシチョウ</t>
    </rPh>
    <rPh sb="4" eb="6">
      <t>センキョ</t>
    </rPh>
    <phoneticPr fontId="2"/>
  </si>
  <si>
    <t>住　　所</t>
    <rPh sb="0" eb="1">
      <t>ジュウ</t>
    </rPh>
    <rPh sb="3" eb="4">
      <t>ショ</t>
    </rPh>
    <phoneticPr fontId="2"/>
  </si>
  <si>
    <t>八戸市議会議員一般選挙</t>
    <rPh sb="0" eb="3">
      <t>ハチノヘシ</t>
    </rPh>
    <rPh sb="3" eb="5">
      <t>ギカイ</t>
    </rPh>
    <rPh sb="5" eb="7">
      <t>ギイン</t>
    </rPh>
    <rPh sb="7" eb="9">
      <t>イッパン</t>
    </rPh>
    <rPh sb="9" eb="11">
      <t>センキョ</t>
    </rPh>
    <phoneticPr fontId="2"/>
  </si>
  <si>
    <t>氏　　名</t>
    <rPh sb="0" eb="1">
      <t>シ</t>
    </rPh>
    <rPh sb="3" eb="4">
      <t>メイ</t>
    </rPh>
    <phoneticPr fontId="2"/>
  </si>
  <si>
    <t>年</t>
    <rPh sb="0" eb="1">
      <t>ネン</t>
    </rPh>
    <phoneticPr fontId="2"/>
  </si>
  <si>
    <t>月</t>
    <rPh sb="0" eb="1">
      <t>ツキ</t>
    </rPh>
    <phoneticPr fontId="2"/>
  </si>
  <si>
    <t>日</t>
    <rPh sb="0" eb="1">
      <t>ヒ</t>
    </rPh>
    <phoneticPr fontId="2"/>
  </si>
  <si>
    <t>第</t>
    <rPh sb="0" eb="1">
      <t>ダイ</t>
    </rPh>
    <phoneticPr fontId="2"/>
  </si>
  <si>
    <t>回分</t>
    <rPh sb="0" eb="1">
      <t>カイ</t>
    </rPh>
    <rPh sb="1" eb="2">
      <t>フン</t>
    </rPh>
    <phoneticPr fontId="2"/>
  </si>
  <si>
    <t>４　収　入　の　部</t>
    <rPh sb="2" eb="3">
      <t>オサム</t>
    </rPh>
    <rPh sb="4" eb="5">
      <t>イリ</t>
    </rPh>
    <rPh sb="8" eb="9">
      <t>ブ</t>
    </rPh>
    <phoneticPr fontId="2"/>
  </si>
  <si>
    <t>月　日</t>
    <rPh sb="0" eb="1">
      <t>ツキ</t>
    </rPh>
    <rPh sb="2" eb="3">
      <t>ヒ</t>
    </rPh>
    <phoneticPr fontId="2"/>
  </si>
  <si>
    <t>金額又は
見 積 額</t>
    <rPh sb="0" eb="2">
      <t>キンガク</t>
    </rPh>
    <rPh sb="2" eb="3">
      <t>マタ</t>
    </rPh>
    <phoneticPr fontId="2"/>
  </si>
  <si>
    <t>寄　　附　　を　　し　　た　　者</t>
    <rPh sb="0" eb="1">
      <t>ヤドリキ</t>
    </rPh>
    <rPh sb="3" eb="4">
      <t>フ</t>
    </rPh>
    <rPh sb="15" eb="16">
      <t>シャ</t>
    </rPh>
    <phoneticPr fontId="2"/>
  </si>
  <si>
    <t>金銭以外の寄附及びその他の収入の見積の根拠</t>
    <rPh sb="0" eb="2">
      <t>キンセン</t>
    </rPh>
    <rPh sb="2" eb="4">
      <t>イガイ</t>
    </rPh>
    <rPh sb="5" eb="7">
      <t>キフ</t>
    </rPh>
    <rPh sb="7" eb="8">
      <t>オヨ</t>
    </rPh>
    <rPh sb="11" eb="12">
      <t>タ</t>
    </rPh>
    <rPh sb="13" eb="15">
      <t>シュウニュウ</t>
    </rPh>
    <rPh sb="16" eb="18">
      <t>ミツモリ</t>
    </rPh>
    <rPh sb="19" eb="21">
      <t>コンキョ</t>
    </rPh>
    <phoneticPr fontId="2"/>
  </si>
  <si>
    <t>備　　　考</t>
    <rPh sb="0" eb="1">
      <t>ソナエ</t>
    </rPh>
    <rPh sb="4" eb="5">
      <t>コウ</t>
    </rPh>
    <phoneticPr fontId="2"/>
  </si>
  <si>
    <t>氏名又は団体名</t>
    <rPh sb="0" eb="2">
      <t>シメイ</t>
    </rPh>
    <rPh sb="2" eb="3">
      <t>マタ</t>
    </rPh>
    <rPh sb="4" eb="6">
      <t>ダンタイ</t>
    </rPh>
    <rPh sb="6" eb="7">
      <t>メイ</t>
    </rPh>
    <phoneticPr fontId="2"/>
  </si>
  <si>
    <t>職　業</t>
    <rPh sb="0" eb="1">
      <t>ショク</t>
    </rPh>
    <rPh sb="2" eb="3">
      <t>ギョウ</t>
    </rPh>
    <phoneticPr fontId="2"/>
  </si>
  <si>
    <t>円</t>
    <rPh sb="0" eb="1">
      <t>エン</t>
    </rPh>
    <phoneticPr fontId="2"/>
  </si>
  <si>
    <t>寄附</t>
    <rPh sb="0" eb="2">
      <t>キフ</t>
    </rPh>
    <phoneticPr fontId="2"/>
  </si>
  <si>
    <t>その他の収入</t>
    <rPh sb="2" eb="3">
      <t>タ</t>
    </rPh>
    <rPh sb="4" eb="6">
      <t>シュウニュウ</t>
    </rPh>
    <phoneticPr fontId="2"/>
  </si>
  <si>
    <t>計</t>
    <rPh sb="0" eb="1">
      <t>ケイ</t>
    </rPh>
    <phoneticPr fontId="2"/>
  </si>
  <si>
    <t>ビラの作成</t>
    <rPh sb="3" eb="5">
      <t>サクセイ</t>
    </rPh>
    <phoneticPr fontId="2"/>
  </si>
  <si>
    <t>ポスターの作成</t>
    <rPh sb="5" eb="7">
      <t>サクセイ</t>
    </rPh>
    <phoneticPr fontId="2"/>
  </si>
  <si>
    <t>５　支　出　の　部</t>
    <rPh sb="2" eb="3">
      <t>ササ</t>
    </rPh>
    <rPh sb="4" eb="5">
      <t>デ</t>
    </rPh>
    <rPh sb="8" eb="9">
      <t>ブ</t>
    </rPh>
    <phoneticPr fontId="2"/>
  </si>
  <si>
    <t>区分</t>
    <rPh sb="0" eb="2">
      <t>クブン</t>
    </rPh>
    <phoneticPr fontId="2"/>
  </si>
  <si>
    <t>支出の
目　的</t>
    <rPh sb="0" eb="2">
      <t>シシュツ</t>
    </rPh>
    <rPh sb="4" eb="5">
      <t>メ</t>
    </rPh>
    <rPh sb="6" eb="7">
      <t>マト</t>
    </rPh>
    <phoneticPr fontId="2"/>
  </si>
  <si>
    <t>支　出　を　受　け　た　者</t>
    <rPh sb="0" eb="1">
      <t>ササ</t>
    </rPh>
    <rPh sb="2" eb="3">
      <t>デ</t>
    </rPh>
    <rPh sb="6" eb="7">
      <t>ウ</t>
    </rPh>
    <rPh sb="12" eb="13">
      <t>シャ</t>
    </rPh>
    <phoneticPr fontId="2"/>
  </si>
  <si>
    <t>金銭以外の支出の見積の根拠</t>
    <rPh sb="0" eb="2">
      <t>キンセン</t>
    </rPh>
    <rPh sb="2" eb="4">
      <t>イガイ</t>
    </rPh>
    <rPh sb="5" eb="7">
      <t>シシュツ</t>
    </rPh>
    <rPh sb="8" eb="10">
      <t>ミツモリ</t>
    </rPh>
    <rPh sb="11" eb="13">
      <t>コンキョ</t>
    </rPh>
    <phoneticPr fontId="2"/>
  </si>
  <si>
    <t>立候補準備のための支出</t>
    <rPh sb="0" eb="3">
      <t>リッコウホ</t>
    </rPh>
    <rPh sb="3" eb="5">
      <t>ジュンビ</t>
    </rPh>
    <rPh sb="9" eb="11">
      <t>シシュツ</t>
    </rPh>
    <phoneticPr fontId="2"/>
  </si>
  <si>
    <t>項　　目</t>
    <rPh sb="0" eb="1">
      <t>コウ</t>
    </rPh>
    <rPh sb="3" eb="4">
      <t>メ</t>
    </rPh>
    <phoneticPr fontId="6"/>
  </si>
  <si>
    <t>単価（Ａ）</t>
    <rPh sb="0" eb="2">
      <t>タンカ</t>
    </rPh>
    <phoneticPr fontId="6"/>
  </si>
  <si>
    <t>枚数（Ｂ）</t>
    <rPh sb="0" eb="2">
      <t>マイスウ</t>
    </rPh>
    <phoneticPr fontId="6"/>
  </si>
  <si>
    <t>金額（（Ａ）×（Ｂ）＝（Ｃ））</t>
    <rPh sb="0" eb="2">
      <t>キンガク</t>
    </rPh>
    <phoneticPr fontId="6"/>
  </si>
  <si>
    <t>ビラの作成</t>
    <rPh sb="3" eb="5">
      <t>サクセイ</t>
    </rPh>
    <phoneticPr fontId="6"/>
  </si>
  <si>
    <t>ポスターの作成</t>
    <rPh sb="5" eb="7">
      <t>サクセイ</t>
    </rPh>
    <phoneticPr fontId="6"/>
  </si>
  <si>
    <t>計</t>
    <rPh sb="0" eb="1">
      <t>ケイ</t>
    </rPh>
    <phoneticPr fontId="6"/>
  </si>
  <si>
    <t>出納責任者　　住　　所</t>
    <rPh sb="7" eb="8">
      <t>ジュウ</t>
    </rPh>
    <rPh sb="10" eb="11">
      <t>ショ</t>
    </rPh>
    <phoneticPr fontId="2"/>
  </si>
  <si>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2"/>
  </si>
  <si>
    <t>支出の年月日</t>
    <rPh sb="0" eb="2">
      <t>シシュツ</t>
    </rPh>
    <rPh sb="3" eb="6">
      <t>ネンガッピ</t>
    </rPh>
    <phoneticPr fontId="2"/>
  </si>
  <si>
    <t>区　分</t>
    <rPh sb="0" eb="1">
      <t>ク</t>
    </rPh>
    <rPh sb="2" eb="3">
      <t>ブン</t>
    </rPh>
    <phoneticPr fontId="2"/>
  </si>
  <si>
    <t>支出の目的</t>
    <rPh sb="0" eb="2">
      <t>シシュツ</t>
    </rPh>
    <rPh sb="3" eb="5">
      <t>モクテキ</t>
    </rPh>
    <phoneticPr fontId="2"/>
  </si>
  <si>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2"/>
  </si>
  <si>
    <t>備考　１「区分」の欄には、立候補準備のために要した費用及び選挙運動のために支出した費用の区分を明記するものとする。</t>
    <rPh sb="0" eb="2">
      <t>ビコウ</t>
    </rPh>
    <rPh sb="5" eb="7">
      <t>クブン</t>
    </rPh>
    <rPh sb="9" eb="10">
      <t>ラン</t>
    </rPh>
    <rPh sb="13" eb="16">
      <t>リッコウホ</t>
    </rPh>
    <rPh sb="16" eb="18">
      <t>ジュンビ</t>
    </rPh>
    <rPh sb="22" eb="23">
      <t>ヨウ</t>
    </rPh>
    <rPh sb="25" eb="27">
      <t>ヒヨウ</t>
    </rPh>
    <rPh sb="27" eb="28">
      <t>オヨ</t>
    </rPh>
    <rPh sb="29" eb="33">
      <t>セウ</t>
    </rPh>
    <rPh sb="37" eb="39">
      <t>シシュツ</t>
    </rPh>
    <rPh sb="41" eb="43">
      <t>ヒヨウ</t>
    </rPh>
    <rPh sb="44" eb="46">
      <t>クブン</t>
    </rPh>
    <rPh sb="47" eb="49">
      <t>メイキ</t>
    </rPh>
    <phoneticPr fontId="2"/>
  </si>
  <si>
    <t>　　　２「支出の目的」の欄には、第三十号様式支出簿の備考中６の例により記載するものとする。</t>
    <rPh sb="5" eb="7">
      <t>シシュツ</t>
    </rPh>
    <rPh sb="8" eb="10">
      <t>モクテキ</t>
    </rPh>
    <rPh sb="12" eb="13">
      <t>ラン</t>
    </rPh>
    <rPh sb="16" eb="17">
      <t>ダイ</t>
    </rPh>
    <rPh sb="17" eb="19">
      <t>３０</t>
    </rPh>
    <rPh sb="19" eb="20">
      <t>ゴウ</t>
    </rPh>
    <rPh sb="20" eb="22">
      <t>ヨウシキ</t>
    </rPh>
    <rPh sb="22" eb="24">
      <t>シシュツ</t>
    </rPh>
    <rPh sb="24" eb="25">
      <t>ボ</t>
    </rPh>
    <rPh sb="26" eb="28">
      <t>ビコウ</t>
    </rPh>
    <rPh sb="28" eb="29">
      <t>ナカ</t>
    </rPh>
    <rPh sb="31" eb="32">
      <t>レイ</t>
    </rPh>
    <rPh sb="35" eb="37">
      <t>キサイ</t>
    </rPh>
    <phoneticPr fontId="2"/>
  </si>
  <si>
    <t>備　考　</t>
    <rPh sb="0" eb="1">
      <t>ソナエ</t>
    </rPh>
    <rPh sb="2" eb="3">
      <t>コウ</t>
    </rPh>
    <phoneticPr fontId="2"/>
  </si>
  <si>
    <t>　１　「支出の費目」の欄は、第三十号様式支出簿の備考中３の例により記載するものとする。</t>
    <rPh sb="7" eb="8">
      <t>ヒ</t>
    </rPh>
    <phoneticPr fontId="2"/>
  </si>
  <si>
    <t>八戸市議会議員補欠選挙</t>
    <rPh sb="0" eb="3">
      <t>ハチノヘシ</t>
    </rPh>
    <rPh sb="3" eb="5">
      <t>ギカイ</t>
    </rPh>
    <rPh sb="5" eb="7">
      <t>ギイン</t>
    </rPh>
    <rPh sb="7" eb="9">
      <t>ホケツ</t>
    </rPh>
    <rPh sb="9" eb="11">
      <t>センキョ</t>
    </rPh>
    <phoneticPr fontId="2"/>
  </si>
  <si>
    <t>（２）　収入の内訳中「種別」欄には、寄附金、その他の収入の区別を明記してください。</t>
    <phoneticPr fontId="2"/>
  </si>
  <si>
    <t>　　　　　</t>
    <phoneticPr fontId="2"/>
  </si>
  <si>
    <t>（４）　支出については、消費税、振込手数料等を含みます。</t>
    <phoneticPr fontId="2"/>
  </si>
  <si>
    <t>（５）　選挙運動用自動車の使用に要した支出は選挙運動費用には含まれません。</t>
    <phoneticPr fontId="2"/>
  </si>
  <si>
    <t>（７）　支出が収入を超える場合は、差額分を自己資金として計上してください。</t>
    <phoneticPr fontId="2"/>
  </si>
  <si>
    <t>　　　（ただし、選挙運動用ポスター及び選挙運動用ビラが公費負担される場合にあっては、支出が収入より大きくなることもあります。）</t>
    <phoneticPr fontId="2"/>
  </si>
  <si>
    <t>（８）　労務・物品などの無償提供については、収入・支出ともに算入し、その見積の根拠を指定された欄に記載してください。</t>
    <phoneticPr fontId="2"/>
  </si>
  <si>
    <t xml:space="preserve"> </t>
    <phoneticPr fontId="2"/>
  </si>
  <si>
    <t>人件費</t>
    <rPh sb="0" eb="3">
      <t>ジンケンヒ</t>
    </rPh>
    <phoneticPr fontId="2"/>
  </si>
  <si>
    <t>選挙運動</t>
    <rPh sb="0" eb="2">
      <t>センキョ</t>
    </rPh>
    <rPh sb="2" eb="4">
      <t>ウンドウ</t>
    </rPh>
    <phoneticPr fontId="2"/>
  </si>
  <si>
    <t>家屋費(選挙事務所費)</t>
    <rPh sb="0" eb="2">
      <t>カオク</t>
    </rPh>
    <rPh sb="2" eb="3">
      <t>ヒ</t>
    </rPh>
    <rPh sb="4" eb="6">
      <t>センキョ</t>
    </rPh>
    <rPh sb="6" eb="8">
      <t>ジム</t>
    </rPh>
    <rPh sb="8" eb="9">
      <t>ショ</t>
    </rPh>
    <rPh sb="9" eb="10">
      <t>ヒ</t>
    </rPh>
    <phoneticPr fontId="2"/>
  </si>
  <si>
    <t>立候補準備</t>
    <rPh sb="0" eb="3">
      <t>リッコウホ</t>
    </rPh>
    <rPh sb="3" eb="5">
      <t>ジュンビ</t>
    </rPh>
    <phoneticPr fontId="2"/>
  </si>
  <si>
    <t>　収入の部においては、一件１万円を超えるものについては各件ごとに記載し、一件１万円以下のものについては種別ごとに各収入日における合計額を一欄に記載するものとする。なお、寄附については、一件１万円以下のものについても必要に応じて各件ごとに記載してさしつかえない。</t>
    <phoneticPr fontId="2"/>
  </si>
  <si>
    <t>　収入の部中「種別」欄には、寄附金、その他の収入の区別を明記するものとする。</t>
    <phoneticPr fontId="2"/>
  </si>
  <si>
    <t>　支出の部中「支出のうち公費負担相当額」欄には、選挙運動に係る公費負担相当額を記載するものとする。ただし、各項目において二以上の契約がある場合には、契約ごとに欄を追加して記載するものとする。</t>
    <rPh sb="29" eb="30">
      <t>カカ</t>
    </rPh>
    <phoneticPr fontId="2"/>
  </si>
  <si>
    <t>　　　３金融機関の振込みを領収書の代わりとする場合には、この様式に記載の上、金融機関の振込みの写しを添付すること。</t>
    <rPh sb="4" eb="6">
      <t>キンユウ</t>
    </rPh>
    <rPh sb="6" eb="8">
      <t>キカン</t>
    </rPh>
    <rPh sb="9" eb="11">
      <t>フリコミ</t>
    </rPh>
    <rPh sb="13" eb="16">
      <t>リョウシュウショ</t>
    </rPh>
    <rPh sb="17" eb="18">
      <t>カ</t>
    </rPh>
    <rPh sb="23" eb="25">
      <t>バアイ</t>
    </rPh>
    <rPh sb="30" eb="32">
      <t>ヨウシキ</t>
    </rPh>
    <rPh sb="33" eb="35">
      <t>キサイ</t>
    </rPh>
    <rPh sb="36" eb="37">
      <t>ウエ</t>
    </rPh>
    <rPh sb="38" eb="40">
      <t>キンユウ</t>
    </rPh>
    <rPh sb="40" eb="42">
      <t>キカン</t>
    </rPh>
    <rPh sb="43" eb="45">
      <t>フリコ</t>
    </rPh>
    <rPh sb="47" eb="48">
      <t>ウツ</t>
    </rPh>
    <rPh sb="50" eb="52">
      <t>テンプ</t>
    </rPh>
    <phoneticPr fontId="2"/>
  </si>
  <si>
    <t>　　　　（４の「振込明細書に係る支出目的書」でも可）</t>
    <rPh sb="8" eb="10">
      <t>フリコミ</t>
    </rPh>
    <rPh sb="10" eb="13">
      <t>メイサイショ</t>
    </rPh>
    <rPh sb="14" eb="15">
      <t>カカ</t>
    </rPh>
    <rPh sb="16" eb="18">
      <t>シシュツ</t>
    </rPh>
    <rPh sb="18" eb="20">
      <t>モクテキ</t>
    </rPh>
    <rPh sb="20" eb="21">
      <t>ショ</t>
    </rPh>
    <rPh sb="24" eb="25">
      <t>カ</t>
    </rPh>
    <phoneticPr fontId="2"/>
  </si>
  <si>
    <t>　２  「支出の目的」の欄は、第三十号様式支出簿の備考中６の例により記載するものとする。</t>
    <phoneticPr fontId="2"/>
  </si>
  <si>
    <t>　３　支出の目的ごとに別葉とするものとする。</t>
    <phoneticPr fontId="2"/>
  </si>
  <si>
    <t>収支報告書の記入上、特に注意していただく点について</t>
    <phoneticPr fontId="2"/>
  </si>
  <si>
    <t>（１）　収入の内訳においては、一件１万円を超えるものについては各件ごとに記載してください。また、１万円以下のものについては、</t>
    <rPh sb="4" eb="6">
      <t>シュウニュウ</t>
    </rPh>
    <phoneticPr fontId="2"/>
  </si>
  <si>
    <t>　　　種別ごとに各収入日における合計額を金額欄に、その件数を備考欄にそれぞれ記載してください。</t>
    <phoneticPr fontId="2"/>
  </si>
  <si>
    <t>（３）　支出の内訳中「区分」欄には、立候補準備のために支出した費用と選挙運動のために支出した費用との区別を明記してください。</t>
    <phoneticPr fontId="2"/>
  </si>
  <si>
    <t>（６）　選挙運動用ポスター及び選挙運動用ビラが公費負担される場合にあっては、支出のみを記載してください。この場合、領収書は</t>
    <phoneticPr fontId="2"/>
  </si>
  <si>
    <t>　　　発行されないので、「領収書等を徴し難い事情があった支出の明細書」にも記載が必要となります。</t>
    <phoneticPr fontId="2"/>
  </si>
  <si>
    <t>（９）　第２回分以降の報告書にあっては、収入・支出の総括表の「前回計」欄には、前回までに報告した金額の合計を記載してください。</t>
    <phoneticPr fontId="2"/>
  </si>
  <si>
    <t xml:space="preserve">（10）　「振込明細書に係る支出目的書」は支出の目的ごとに別葉としてください。また、支出の目的に対応する振込明細書の写しと併せて
</t>
    <rPh sb="61" eb="62">
      <t>アワ</t>
    </rPh>
    <phoneticPr fontId="2"/>
  </si>
  <si>
    <t>　　　提出してください。</t>
    <phoneticPr fontId="2"/>
  </si>
  <si>
    <t>　　　　  なお、寄附については、一件１万円以下のものについても必要に応じて各件ごとに記載して差し支えありません。　　　</t>
    <phoneticPr fontId="2"/>
  </si>
  <si>
    <t xml:space="preserve"> </t>
    <phoneticPr fontId="2"/>
  </si>
  <si>
    <t>この報告書は、公職選挙法の規定に従って作製したものであって、真実に相違ありません。</t>
    <phoneticPr fontId="2"/>
  </si>
  <si>
    <t>振込明細書に係る支出目的書</t>
    <phoneticPr fontId="2"/>
  </si>
  <si>
    <t>支　出　の　費　目</t>
    <phoneticPr fontId="2"/>
  </si>
  <si>
    <t>支　出　の　目　的</t>
    <phoneticPr fontId="2"/>
  </si>
  <si>
    <t>　４　支出の目的に対応する振込明細書の写しと併せて提出するものとする。</t>
    <phoneticPr fontId="2"/>
  </si>
  <si>
    <t>種　別</t>
    <rPh sb="0" eb="1">
      <t>タネ</t>
    </rPh>
    <rPh sb="2" eb="3">
      <t>ベツ</t>
    </rPh>
    <phoneticPr fontId="2"/>
  </si>
  <si>
    <t>住所又は主たる
事務所の所在地</t>
    <rPh sb="0" eb="2">
      <t>ジュウショ</t>
    </rPh>
    <rPh sb="2" eb="3">
      <t>マタ</t>
    </rPh>
    <rPh sb="4" eb="5">
      <t>シュ</t>
    </rPh>
    <rPh sb="8" eb="10">
      <t>ジム</t>
    </rPh>
    <rPh sb="10" eb="11">
      <t>ショ</t>
    </rPh>
    <rPh sb="12" eb="15">
      <t>ショザイチ</t>
    </rPh>
    <phoneticPr fontId="2"/>
  </si>
  <si>
    <t>前回計</t>
    <rPh sb="0" eb="2">
      <t>ゼンカイ</t>
    </rPh>
    <rPh sb="2" eb="3">
      <t>ケイ</t>
    </rPh>
    <phoneticPr fontId="2"/>
  </si>
  <si>
    <t>小計</t>
    <rPh sb="0" eb="2">
      <t>ショウケイ</t>
    </rPh>
    <phoneticPr fontId="2"/>
  </si>
  <si>
    <t>寄附</t>
    <rPh sb="0" eb="1">
      <t>ヤドリキ</t>
    </rPh>
    <rPh sb="1" eb="2">
      <t>フ</t>
    </rPh>
    <phoneticPr fontId="2"/>
  </si>
  <si>
    <t>総額</t>
    <rPh sb="0" eb="1">
      <t>ソウ</t>
    </rPh>
    <rPh sb="1" eb="2">
      <t>ガク</t>
    </rPh>
    <phoneticPr fontId="2"/>
  </si>
  <si>
    <t>総計</t>
    <phoneticPr fontId="2"/>
  </si>
  <si>
    <t>合計</t>
    <rPh sb="0" eb="1">
      <t>ゴウ</t>
    </rPh>
    <rPh sb="1" eb="2">
      <t>ケイ</t>
    </rPh>
    <phoneticPr fontId="2"/>
  </si>
  <si>
    <t>参考</t>
    <rPh sb="0" eb="2">
      <t>サンコウ</t>
    </rPh>
    <phoneticPr fontId="2"/>
  </si>
  <si>
    <t>公職の候補者</t>
    <phoneticPr fontId="2"/>
  </si>
  <si>
    <t>１</t>
    <phoneticPr fontId="2"/>
  </si>
  <si>
    <t>２</t>
    <phoneticPr fontId="2"/>
  </si>
  <si>
    <t>３</t>
    <phoneticPr fontId="2"/>
  </si>
  <si>
    <t>期　　間</t>
    <phoneticPr fontId="2"/>
  </si>
  <si>
    <t>執行</t>
    <phoneticPr fontId="2"/>
  </si>
  <si>
    <t>選挙運動の
ための支出</t>
    <rPh sb="0" eb="4">
      <t>セウ</t>
    </rPh>
    <rPh sb="9" eb="11">
      <t>シシュツ</t>
    </rPh>
    <phoneticPr fontId="2"/>
  </si>
  <si>
    <t>（事務担当者）</t>
    <rPh sb="1" eb="3">
      <t>ジム</t>
    </rPh>
    <rPh sb="3" eb="6">
      <t>タントウシャ</t>
    </rPh>
    <phoneticPr fontId="2"/>
  </si>
  <si>
    <t>氏　名：</t>
    <rPh sb="0" eb="1">
      <t>シ</t>
    </rPh>
    <rPh sb="2" eb="3">
      <t>メイ</t>
    </rPh>
    <phoneticPr fontId="2"/>
  </si>
  <si>
    <t>連絡先：</t>
    <rPh sb="0" eb="3">
      <t>レンラクサキ</t>
    </rPh>
    <phoneticPr fontId="2"/>
  </si>
  <si>
    <t>家屋費(集合会場費)</t>
    <phoneticPr fontId="2"/>
  </si>
  <si>
    <t>通信費</t>
    <rPh sb="0" eb="2">
      <t>ツウシンヒ</t>
    </rPh>
    <phoneticPr fontId="2"/>
  </si>
  <si>
    <t>家屋費計</t>
    <rPh sb="0" eb="2">
      <t>カオク</t>
    </rPh>
    <rPh sb="2" eb="3">
      <t>ヒ</t>
    </rPh>
    <rPh sb="3" eb="4">
      <t>ケイ</t>
    </rPh>
    <phoneticPr fontId="2"/>
  </si>
  <si>
    <t>交通費</t>
    <rPh sb="0" eb="2">
      <t>コウツウ</t>
    </rPh>
    <phoneticPr fontId="2"/>
  </si>
  <si>
    <t>印刷費</t>
    <rPh sb="0" eb="2">
      <t>インサツ</t>
    </rPh>
    <phoneticPr fontId="2"/>
  </si>
  <si>
    <t>広告費</t>
    <rPh sb="0" eb="2">
      <t>コウコク</t>
    </rPh>
    <phoneticPr fontId="2"/>
  </si>
  <si>
    <t>文具費</t>
    <rPh sb="0" eb="2">
      <t>ブング</t>
    </rPh>
    <phoneticPr fontId="2"/>
  </si>
  <si>
    <t>休泊費</t>
    <phoneticPr fontId="2"/>
  </si>
  <si>
    <t>雑費</t>
    <phoneticPr fontId="2"/>
  </si>
  <si>
    <t>今回計</t>
    <rPh sb="0" eb="2">
      <t>コンカイ</t>
    </rPh>
    <rPh sb="2" eb="3">
      <t>ケイ</t>
    </rPh>
    <phoneticPr fontId="2"/>
  </si>
  <si>
    <t>前回計</t>
    <rPh sb="0" eb="1">
      <t>ゼン</t>
    </rPh>
    <rPh sb="1" eb="2">
      <t>カイ</t>
    </rPh>
    <rPh sb="2" eb="3">
      <t>ケイ</t>
    </rPh>
    <phoneticPr fontId="2"/>
  </si>
  <si>
    <t>総額</t>
    <rPh sb="0" eb="2">
      <t>ソウガク</t>
    </rPh>
    <phoneticPr fontId="2"/>
  </si>
  <si>
    <t xml:space="preserve"> </t>
    <phoneticPr fontId="2"/>
  </si>
  <si>
    <t>支出のうち公費負担相当額</t>
    <rPh sb="0" eb="1">
      <t>ササ</t>
    </rPh>
    <rPh sb="1" eb="2">
      <t>デ</t>
    </rPh>
    <rPh sb="5" eb="6">
      <t>コウ</t>
    </rPh>
    <rPh sb="6" eb="7">
      <t>ヒ</t>
    </rPh>
    <rPh sb="7" eb="8">
      <t>フ</t>
    </rPh>
    <rPh sb="8" eb="9">
      <t>タン</t>
    </rPh>
    <rPh sb="9" eb="10">
      <t>ソウ</t>
    </rPh>
    <rPh sb="10" eb="11">
      <t>トウ</t>
    </rPh>
    <rPh sb="11" eb="12">
      <t>ガク</t>
    </rPh>
    <phoneticPr fontId="6"/>
  </si>
  <si>
    <t>　収入の部中「参考」欄には、選挙運動に係る公費負担相当額（ビラ若しくはポスターの作成又は選挙運動用自動車等に係るものをいう。以下同じ。）を記載するものとし、また、その他の参考となる事項を記載することができるものとする。</t>
    <phoneticPr fontId="2"/>
  </si>
  <si>
    <t>　支出の部中「区分」の欄には、立候補準備のために支出した費用と選挙運動のために支出した費用との区別を明記するものとする。</t>
    <phoneticPr fontId="2"/>
  </si>
  <si>
    <t>　精算届後の報告書にあっては、「収入の部」「支出の部」ともに前回報告した金額をあわせて総額の欄に記載するものとする。</t>
    <phoneticPr fontId="2"/>
  </si>
  <si>
    <t>　収入の部の記載については第三十号様式収入簿の備考中２から６までの例により、支出の分の記載については同様式支出簿の備考中３から９までの例によるものとする。</t>
    <phoneticPr fontId="2"/>
  </si>
  <si>
    <t>備　考</t>
    <rPh sb="0" eb="1">
      <t>ソナエ</t>
    </rPh>
    <rPh sb="2" eb="3">
      <t>コウ</t>
    </rPh>
    <phoneticPr fontId="2"/>
  </si>
  <si>
    <t>【合　計】</t>
    <rPh sb="1" eb="2">
      <t>ゴウ</t>
    </rPh>
    <rPh sb="3" eb="4">
      <t>ケイ</t>
    </rPh>
    <phoneticPr fontId="6"/>
  </si>
  <si>
    <t>支出の金額</t>
    <rPh sb="0" eb="1">
      <t>ササ</t>
    </rPh>
    <rPh sb="1" eb="2">
      <t>デ</t>
    </rPh>
    <rPh sb="3" eb="4">
      <t>キン</t>
    </rPh>
    <rPh sb="4" eb="5">
      <t>ガク</t>
    </rPh>
    <phoneticPr fontId="2"/>
  </si>
  <si>
    <t>１</t>
    <phoneticPr fontId="2"/>
  </si>
  <si>
    <t>２</t>
    <phoneticPr fontId="2"/>
  </si>
  <si>
    <t>公職の候補者</t>
    <phoneticPr fontId="2"/>
  </si>
  <si>
    <t>３</t>
    <phoneticPr fontId="2"/>
  </si>
  <si>
    <t>出納責任者</t>
    <phoneticPr fontId="2"/>
  </si>
  <si>
    <t>１</t>
    <phoneticPr fontId="2"/>
  </si>
  <si>
    <t>氏　　名</t>
    <phoneticPr fontId="2"/>
  </si>
  <si>
    <t>公職の候補者</t>
    <phoneticPr fontId="2"/>
  </si>
  <si>
    <t>出納責任者</t>
    <phoneticPr fontId="2"/>
  </si>
  <si>
    <t>執行</t>
    <phoneticPr fontId="2"/>
  </si>
  <si>
    <r>
      <t>公費負担相当額</t>
    </r>
    <r>
      <rPr>
        <sz val="12"/>
        <color theme="1"/>
        <rFont val="ＭＳ 明朝"/>
        <family val="1"/>
        <charset val="128"/>
      </rPr>
      <t>　</t>
    </r>
    <r>
      <rPr>
        <sz val="10"/>
        <color theme="1"/>
        <rFont val="ＭＳ 明朝"/>
        <family val="1"/>
        <charset val="128"/>
      </rPr>
      <t>※該当する箇所に☑のうえ、金額を記入すること。</t>
    </r>
    <phoneticPr fontId="2"/>
  </si>
  <si>
    <t>円</t>
    <rPh sb="0" eb="1">
      <t>エン</t>
    </rPh>
    <phoneticPr fontId="2"/>
  </si>
  <si>
    <t>円</t>
  </si>
  <si>
    <t>自　令和</t>
    <rPh sb="0" eb="1">
      <t>ジ</t>
    </rPh>
    <phoneticPr fontId="2"/>
  </si>
  <si>
    <t>至　令和</t>
    <rPh sb="0" eb="1">
      <t>イタル</t>
    </rPh>
    <phoneticPr fontId="2"/>
  </si>
  <si>
    <t>食料費</t>
    <rPh sb="0" eb="2">
      <t>ショクリョウ</t>
    </rPh>
    <phoneticPr fontId="2"/>
  </si>
  <si>
    <t>鶴田町議会議員一般選挙</t>
    <rPh sb="0" eb="2">
      <t>ツルタ</t>
    </rPh>
    <rPh sb="2" eb="3">
      <t>マチ</t>
    </rPh>
    <rPh sb="3" eb="5">
      <t>ギカイ</t>
    </rPh>
    <rPh sb="5" eb="7">
      <t>ギイン</t>
    </rPh>
    <rPh sb="7" eb="9">
      <t>イッパン</t>
    </rPh>
    <rPh sb="9" eb="11">
      <t>センキョ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</si>
</sst>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円&quot;"/>
    <numFmt numFmtId="177" formatCode="m&quot;月&quot;d&quot;日&quot;;@"/>
    <numFmt numFmtId="178" formatCode="[$-411]ggge&quot;年&quot;m&quot;月&quot;d&quot;日&quot;;@"/>
    <numFmt numFmtId="179" formatCode="#,##0_);[Red]\(#,##0\)"/>
    <numFmt numFmtId="180" formatCode="#,##0&quot;円&quot;_ ;[Red]\-#,##0&quot;円&quot;\ "/>
    <numFmt numFmtId="181" formatCode="#,##0&quot;枚&quot;_ ;[Red]\-#,##0&quot;枚&quot;"/>
    <numFmt numFmtId="182" formatCode="#,##0.0&quot;円&quot;_ ;[Red]\-#,##0.0&quot;円&quot;\ "/>
  </numFmts>
  <fonts count="42">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sz val="6"/>
      <name val="明朝体"/>
      <family val="3"/>
      <charset val="128"/>
    </font>
    <font>
      <sz val="10"/>
      <name val="ＭＳ Ｐゴシック"/>
      <family val="3"/>
      <charset val="128"/>
    </font>
    <font>
      <b/>
      <sz val="12"/>
      <name val="ＭＳ 明朝"/>
      <family val="1"/>
      <charset val="128"/>
    </font>
    <font>
      <b/>
      <sz val="18"/>
      <name val="ＭＳ 明朝"/>
      <family val="1"/>
      <charset val="128"/>
    </font>
    <font>
      <b/>
      <sz val="24"/>
      <color theme="1"/>
      <name val="ＭＳ 明朝"/>
      <family val="1"/>
      <charset val="128"/>
    </font>
    <font>
      <sz val="11"/>
      <color theme="1"/>
      <name val="ＭＳ Ｐゴシック"/>
      <family val="3"/>
      <charset val="128"/>
    </font>
    <font>
      <sz val="14"/>
      <color theme="1"/>
      <name val="ＭＳ 明朝"/>
      <family val="1"/>
      <charset val="128"/>
    </font>
    <font>
      <b/>
      <sz val="14"/>
      <color theme="1"/>
      <name val="ＭＳ 明朝"/>
      <family val="1"/>
      <charset val="128"/>
    </font>
    <font>
      <sz val="20"/>
      <color theme="1"/>
      <name val="ＭＳ 明朝"/>
      <family val="1"/>
      <charset val="128"/>
    </font>
    <font>
      <sz val="12"/>
      <color theme="1"/>
      <name val="ＭＳ 明朝"/>
      <family val="1"/>
      <charset val="128"/>
    </font>
    <font>
      <sz val="12"/>
      <color theme="1"/>
      <name val="ＭＳ Ｐゴシック"/>
      <family val="3"/>
      <charset val="128"/>
    </font>
    <font>
      <b/>
      <sz val="18"/>
      <color theme="1"/>
      <name val="ＭＳ 明朝"/>
      <family val="1"/>
      <charset val="128"/>
    </font>
    <font>
      <b/>
      <sz val="20"/>
      <color theme="1"/>
      <name val="ＭＳ 明朝"/>
      <family val="1"/>
      <charset val="128"/>
    </font>
    <font>
      <sz val="18"/>
      <color theme="1"/>
      <name val="ＭＳ Ｐゴシック"/>
      <family val="3"/>
      <charset val="128"/>
    </font>
    <font>
      <sz val="11"/>
      <color theme="1"/>
      <name val="ＭＳ 明朝"/>
      <family val="1"/>
      <charset val="128"/>
    </font>
    <font>
      <sz val="10"/>
      <color theme="1"/>
      <name val="ＭＳ 明朝"/>
      <family val="1"/>
      <charset val="128"/>
    </font>
    <font>
      <sz val="13"/>
      <color theme="1"/>
      <name val="ＭＳ 明朝"/>
      <family val="1"/>
      <charset val="128"/>
    </font>
    <font>
      <b/>
      <sz val="12"/>
      <color theme="1"/>
      <name val="ＭＳ Ｐゴシック"/>
      <family val="3"/>
      <charset val="128"/>
    </font>
    <font>
      <sz val="10"/>
      <color theme="1"/>
      <name val="ＭＳ Ｐゴシック"/>
      <family val="3"/>
      <charset val="128"/>
    </font>
    <font>
      <b/>
      <sz val="11"/>
      <color theme="1"/>
      <name val="ＭＳ 明朝"/>
      <family val="1"/>
      <charset val="128"/>
    </font>
    <font>
      <b/>
      <sz val="14"/>
      <color theme="1"/>
      <name val="ＭＳ Ｐゴシック"/>
      <family val="3"/>
      <charset val="128"/>
    </font>
    <font>
      <b/>
      <sz val="16"/>
      <color theme="1"/>
      <name val="ＭＳ 明朝"/>
      <family val="1"/>
      <charset val="128"/>
    </font>
    <font>
      <sz val="13"/>
      <color theme="1"/>
      <name val="ＭＳ Ｐゴシック"/>
      <family val="3"/>
      <charset val="128"/>
    </font>
    <font>
      <b/>
      <sz val="16"/>
      <color theme="1"/>
      <name val="ＭＳ Ｐゴシック"/>
      <family val="3"/>
      <charset val="128"/>
    </font>
    <font>
      <b/>
      <sz val="22"/>
      <color theme="1"/>
      <name val="ＭＳ 明朝"/>
      <family val="1"/>
      <charset val="128"/>
    </font>
    <font>
      <b/>
      <sz val="12"/>
      <color theme="1"/>
      <name val="ＭＳ 明朝"/>
      <family val="1"/>
      <charset val="128"/>
    </font>
    <font>
      <sz val="16"/>
      <color theme="1"/>
      <name val="ＭＳ 明朝"/>
      <family val="1"/>
      <charset val="128"/>
    </font>
    <font>
      <sz val="16"/>
      <color theme="1"/>
      <name val="ＭＳ Ｐゴシック"/>
      <family val="3"/>
      <charset val="128"/>
    </font>
    <font>
      <sz val="14"/>
      <color theme="1"/>
      <name val="ＭＳ Ｐゴシック"/>
      <family val="3"/>
      <charset val="128"/>
    </font>
    <font>
      <b/>
      <sz val="9"/>
      <color indexed="81"/>
      <name val="ＭＳ Ｐゴシック"/>
      <family val="3"/>
      <charset val="128"/>
    </font>
    <font>
      <b/>
      <sz val="11"/>
      <color theme="1"/>
      <name val="ＭＳ Ｐゴシック"/>
      <family val="3"/>
      <charset val="128"/>
    </font>
    <font>
      <sz val="16"/>
      <color theme="1"/>
      <name val="ＭＳ Ｐゴシック"/>
      <family val="3"/>
      <charset val="128"/>
      <scheme val="minor"/>
    </font>
    <font>
      <b/>
      <sz val="14"/>
      <color indexed="81"/>
      <name val="ＭＳ Ｐゴシック"/>
      <family val="3"/>
      <charset val="128"/>
    </font>
    <font>
      <b/>
      <sz val="11"/>
      <color indexed="81"/>
      <name val="ＭＳ Ｐゴシック"/>
      <family val="3"/>
      <charset val="128"/>
    </font>
    <font>
      <b/>
      <sz val="14"/>
      <color indexed="81"/>
      <name val="HG丸ｺﾞｼｯｸM-PRO"/>
      <family val="3"/>
      <charset val="128"/>
    </font>
    <font>
      <b/>
      <sz val="16"/>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6" tint="0.59999389629810485"/>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dashed">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medium">
        <color indexed="64"/>
      </right>
      <top style="thin">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00">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Fill="1">
      <alignment vertical="center"/>
    </xf>
    <xf numFmtId="0" fontId="0" fillId="0" borderId="0" xfId="1" applyFont="1"/>
    <xf numFmtId="0" fontId="7" fillId="0" borderId="0" xfId="1" applyFont="1"/>
    <xf numFmtId="0" fontId="5" fillId="2" borderId="0" xfId="1" applyFont="1" applyFill="1" applyAlignment="1">
      <alignment vertical="top" wrapText="1"/>
    </xf>
    <xf numFmtId="0" fontId="5" fillId="2" borderId="0" xfId="1" applyFont="1" applyFill="1" applyAlignment="1">
      <alignment vertical="top"/>
    </xf>
    <xf numFmtId="0" fontId="5" fillId="2" borderId="0" xfId="1" applyFont="1" applyFill="1"/>
    <xf numFmtId="0" fontId="8" fillId="0" borderId="0" xfId="1" applyFont="1" applyAlignment="1">
      <alignment horizontal="left"/>
    </xf>
    <xf numFmtId="0" fontId="11" fillId="0" borderId="0" xfId="0" applyFont="1">
      <alignment vertical="center"/>
    </xf>
    <xf numFmtId="0" fontId="12" fillId="0" borderId="0" xfId="0" applyFont="1">
      <alignment vertical="center"/>
    </xf>
    <xf numFmtId="0" fontId="15" fillId="0" borderId="0" xfId="0" applyFont="1" applyBorder="1" applyAlignment="1">
      <alignment vertical="center"/>
    </xf>
    <xf numFmtId="0" fontId="14" fillId="0" borderId="0" xfId="0"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0" borderId="0" xfId="0" applyFont="1" applyBorder="1" applyAlignment="1">
      <alignment horizontal="distributed" vertical="center"/>
    </xf>
    <xf numFmtId="0" fontId="12" fillId="0" borderId="0"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lignment vertical="center"/>
    </xf>
    <xf numFmtId="0" fontId="13" fillId="0" borderId="0" xfId="0" applyFont="1">
      <alignment vertical="center"/>
    </xf>
    <xf numFmtId="0" fontId="20" fillId="0" borderId="0" xfId="0" applyFont="1">
      <alignment vertical="center"/>
    </xf>
    <xf numFmtId="0" fontId="22" fillId="0" borderId="23" xfId="0" applyFont="1" applyBorder="1" applyAlignment="1">
      <alignment horizontal="center" vertical="center" wrapText="1" shrinkToFit="1"/>
    </xf>
    <xf numFmtId="0" fontId="12" fillId="0" borderId="24" xfId="0" applyFont="1" applyBorder="1" applyAlignment="1">
      <alignment horizontal="center" vertical="center" shrinkToFit="1"/>
    </xf>
    <xf numFmtId="0" fontId="24" fillId="0" borderId="25" xfId="0" applyFont="1" applyBorder="1">
      <alignment vertical="center"/>
    </xf>
    <xf numFmtId="0" fontId="11" fillId="0" borderId="26" xfId="0" applyFont="1" applyBorder="1">
      <alignment vertical="center"/>
    </xf>
    <xf numFmtId="0" fontId="24" fillId="0" borderId="30" xfId="0" applyFont="1" applyBorder="1">
      <alignment vertical="center"/>
    </xf>
    <xf numFmtId="0" fontId="11" fillId="0" borderId="31" xfId="0" applyFont="1" applyBorder="1">
      <alignment vertical="center"/>
    </xf>
    <xf numFmtId="0" fontId="24" fillId="0" borderId="30" xfId="0" applyFont="1" applyBorder="1" applyAlignment="1">
      <alignment vertical="center" wrapText="1"/>
    </xf>
    <xf numFmtId="0" fontId="24" fillId="0" borderId="23" xfId="0" applyFont="1" applyBorder="1">
      <alignment vertical="center"/>
    </xf>
    <xf numFmtId="0" fontId="11" fillId="0" borderId="34" xfId="0" applyFont="1" applyBorder="1">
      <alignment vertical="center"/>
    </xf>
    <xf numFmtId="0" fontId="24" fillId="0" borderId="25" xfId="0" applyFont="1" applyBorder="1" applyAlignment="1">
      <alignment vertical="center" wrapText="1"/>
    </xf>
    <xf numFmtId="0" fontId="15" fillId="0" borderId="0" xfId="0" applyFont="1">
      <alignment vertical="center"/>
    </xf>
    <xf numFmtId="0" fontId="15" fillId="0" borderId="9"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0" xfId="0" applyFont="1" applyBorder="1">
      <alignment vertical="center"/>
    </xf>
    <xf numFmtId="0" fontId="11" fillId="0" borderId="18" xfId="0" applyFont="1" applyBorder="1">
      <alignment vertical="center"/>
    </xf>
    <xf numFmtId="0" fontId="15" fillId="0" borderId="0" xfId="0" applyFont="1" applyBorder="1" applyAlignment="1">
      <alignment horizontal="left" vertical="center" shrinkToFit="1"/>
    </xf>
    <xf numFmtId="0" fontId="11" fillId="0" borderId="12" xfId="0" applyFont="1" applyBorder="1">
      <alignment vertical="center"/>
    </xf>
    <xf numFmtId="0" fontId="11" fillId="0" borderId="13" xfId="0" applyFont="1" applyBorder="1">
      <alignment vertical="center"/>
    </xf>
    <xf numFmtId="0" fontId="11" fillId="0" borderId="25" xfId="0" applyFont="1" applyBorder="1" applyAlignment="1">
      <alignment vertical="center" wrapText="1"/>
    </xf>
    <xf numFmtId="0" fontId="11" fillId="0" borderId="30" xfId="0" applyFont="1" applyBorder="1" applyAlignment="1">
      <alignment vertical="center" wrapText="1"/>
    </xf>
    <xf numFmtId="0" fontId="24" fillId="0" borderId="23" xfId="0" applyFont="1" applyBorder="1" applyAlignment="1">
      <alignment vertical="center" wrapText="1"/>
    </xf>
    <xf numFmtId="0" fontId="24" fillId="0" borderId="47" xfId="0" applyFont="1" applyBorder="1" applyAlignment="1">
      <alignment vertical="center" wrapText="1"/>
    </xf>
    <xf numFmtId="0" fontId="11" fillId="0" borderId="23" xfId="0" applyFont="1" applyBorder="1" applyAlignment="1">
      <alignment vertical="center" wrapText="1"/>
    </xf>
    <xf numFmtId="0" fontId="11" fillId="0" borderId="30" xfId="0" applyFont="1" applyBorder="1" applyAlignment="1">
      <alignment vertical="center" shrinkToFit="1"/>
    </xf>
    <xf numFmtId="0" fontId="13" fillId="0" borderId="0" xfId="0" applyNumberFormat="1" applyFont="1" applyBorder="1" applyAlignment="1">
      <alignment vertical="center"/>
    </xf>
    <xf numFmtId="0" fontId="12" fillId="0" borderId="48" xfId="0" applyNumberFormat="1" applyFont="1" applyBorder="1" applyAlignment="1">
      <alignment horizontal="center" vertical="center"/>
    </xf>
    <xf numFmtId="0" fontId="22" fillId="0" borderId="0" xfId="0" applyFont="1">
      <alignment vertical="center"/>
    </xf>
    <xf numFmtId="0" fontId="28" fillId="0" borderId="0" xfId="0" applyFont="1">
      <alignment vertical="center"/>
    </xf>
    <xf numFmtId="0" fontId="22" fillId="0" borderId="0" xfId="0" applyFont="1" applyFill="1" applyBorder="1" applyAlignment="1"/>
    <xf numFmtId="0" fontId="22" fillId="0" borderId="0" xfId="0" applyFont="1" applyAlignment="1">
      <alignment horizontal="right" vertical="center"/>
    </xf>
    <xf numFmtId="0" fontId="22" fillId="0" borderId="0" xfId="0" applyFont="1" applyAlignment="1">
      <alignment horizontal="left" vertical="center"/>
    </xf>
    <xf numFmtId="0" fontId="16" fillId="0" borderId="0" xfId="0" applyFont="1">
      <alignment vertical="center"/>
    </xf>
    <xf numFmtId="0" fontId="31" fillId="0" borderId="25" xfId="0" applyFont="1" applyBorder="1" applyAlignment="1" applyProtection="1">
      <alignment vertical="center"/>
      <protection locked="0"/>
    </xf>
    <xf numFmtId="0" fontId="31" fillId="0" borderId="4" xfId="0" applyFont="1" applyBorder="1" applyAlignment="1">
      <alignment vertical="center"/>
    </xf>
    <xf numFmtId="0" fontId="31" fillId="0" borderId="26" xfId="0" applyFont="1" applyBorder="1" applyAlignment="1">
      <alignment vertical="center"/>
    </xf>
    <xf numFmtId="0" fontId="31" fillId="0" borderId="28" xfId="0" applyFont="1" applyBorder="1" applyAlignment="1">
      <alignment vertical="center"/>
    </xf>
    <xf numFmtId="0" fontId="31" fillId="0" borderId="30" xfId="0" applyFont="1" applyBorder="1" applyAlignment="1">
      <alignment vertical="center"/>
    </xf>
    <xf numFmtId="0" fontId="31" fillId="0" borderId="36" xfId="0" applyFont="1" applyBorder="1" applyAlignment="1">
      <alignment vertical="center"/>
    </xf>
    <xf numFmtId="0" fontId="31" fillId="0" borderId="31" xfId="0" applyFont="1" applyBorder="1" applyAlignment="1">
      <alignment vertical="center"/>
    </xf>
    <xf numFmtId="0" fontId="15" fillId="0" borderId="30" xfId="0" applyFont="1" applyBorder="1" applyAlignment="1">
      <alignment vertical="center"/>
    </xf>
    <xf numFmtId="0" fontId="15" fillId="0" borderId="36" xfId="0" applyFont="1" applyBorder="1" applyAlignment="1">
      <alignment vertical="center"/>
    </xf>
    <xf numFmtId="0" fontId="15" fillId="0" borderId="31" xfId="0" applyFont="1" applyBorder="1" applyAlignment="1">
      <alignment vertical="center"/>
    </xf>
    <xf numFmtId="0" fontId="31" fillId="0" borderId="24" xfId="0" applyFont="1" applyBorder="1" applyAlignment="1">
      <alignment vertical="center"/>
    </xf>
    <xf numFmtId="0" fontId="15" fillId="0" borderId="23" xfId="0" applyFont="1" applyBorder="1" applyAlignment="1">
      <alignment vertical="center"/>
    </xf>
    <xf numFmtId="0" fontId="15" fillId="0" borderId="43" xfId="0" applyFont="1" applyBorder="1" applyAlignment="1">
      <alignment vertical="center"/>
    </xf>
    <xf numFmtId="0" fontId="15" fillId="0" borderId="34" xfId="0" applyFont="1" applyBorder="1" applyAlignment="1">
      <alignment vertical="center"/>
    </xf>
    <xf numFmtId="0" fontId="12" fillId="0" borderId="0" xfId="0" applyFont="1" applyFill="1" applyBorder="1" applyAlignment="1"/>
    <xf numFmtId="0" fontId="12" fillId="0" borderId="0" xfId="0" applyFont="1" applyAlignment="1"/>
    <xf numFmtId="0" fontId="11" fillId="0" borderId="0" xfId="0" applyFont="1" applyAlignment="1"/>
    <xf numFmtId="0" fontId="33" fillId="0" borderId="0" xfId="0" applyFont="1" applyAlignment="1"/>
    <xf numFmtId="0" fontId="29" fillId="0" borderId="0" xfId="0" applyFont="1" applyAlignment="1"/>
    <xf numFmtId="0" fontId="34" fillId="0" borderId="0" xfId="0" applyFont="1">
      <alignment vertical="center"/>
    </xf>
    <xf numFmtId="0" fontId="14" fillId="0" borderId="0" xfId="0" applyFont="1">
      <alignment vertical="center"/>
    </xf>
    <xf numFmtId="0" fontId="15" fillId="0" borderId="0" xfId="0" applyFont="1" applyBorder="1" applyAlignment="1">
      <alignment horizontal="distributed" vertical="center"/>
    </xf>
    <xf numFmtId="0" fontId="18" fillId="3" borderId="9" xfId="0" applyFont="1" applyFill="1" applyBorder="1" applyAlignment="1">
      <alignment horizontal="center" vertical="center"/>
    </xf>
    <xf numFmtId="0" fontId="18" fillId="3" borderId="12" xfId="0" applyFont="1" applyFill="1" applyBorder="1" applyAlignment="1">
      <alignment horizontal="center" vertical="center"/>
    </xf>
    <xf numFmtId="0" fontId="16" fillId="0" borderId="25" xfId="0" applyFont="1" applyBorder="1" applyAlignment="1">
      <alignment vertical="center" shrinkToFit="1"/>
    </xf>
    <xf numFmtId="0" fontId="16" fillId="0" borderId="23" xfId="0" applyFont="1" applyBorder="1" applyAlignment="1">
      <alignment vertical="center" shrinkToFit="1"/>
    </xf>
    <xf numFmtId="0" fontId="16" fillId="0" borderId="30" xfId="0" applyFont="1" applyBorder="1" applyAlignment="1">
      <alignment vertical="center" shrinkToFit="1"/>
    </xf>
    <xf numFmtId="0" fontId="16" fillId="0" borderId="30" xfId="0" applyFont="1" applyBorder="1" applyAlignment="1">
      <alignment vertical="center" wrapText="1" shrinkToFit="1"/>
    </xf>
    <xf numFmtId="0" fontId="16" fillId="0" borderId="25" xfId="0" applyFont="1" applyBorder="1" applyAlignment="1">
      <alignment vertical="center" wrapText="1" shrinkToFit="1"/>
    </xf>
    <xf numFmtId="0" fontId="16" fillId="0" borderId="23" xfId="0" applyFont="1" applyBorder="1" applyAlignment="1">
      <alignment vertical="center" wrapText="1" shrinkToFit="1"/>
    </xf>
    <xf numFmtId="0" fontId="10" fillId="0" borderId="0" xfId="0" applyFont="1" applyAlignment="1">
      <alignment horizontal="center" vertical="top"/>
    </xf>
    <xf numFmtId="0" fontId="36" fillId="0" borderId="0" xfId="0" applyFont="1">
      <alignment vertical="center"/>
    </xf>
    <xf numFmtId="0" fontId="11" fillId="0" borderId="44" xfId="0" applyFont="1" applyBorder="1">
      <alignment vertical="center"/>
    </xf>
    <xf numFmtId="0" fontId="16" fillId="0" borderId="30"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47" xfId="0" applyFont="1" applyBorder="1" applyAlignment="1">
      <alignment vertical="center" shrinkToFit="1"/>
    </xf>
    <xf numFmtId="0" fontId="16" fillId="0" borderId="47" xfId="0" applyFont="1" applyBorder="1" applyAlignment="1">
      <alignment vertical="center" wrapText="1" shrinkToFit="1"/>
    </xf>
    <xf numFmtId="0" fontId="16" fillId="0" borderId="22" xfId="0" applyFont="1" applyBorder="1" applyAlignment="1">
      <alignment vertical="center" shrinkToFit="1"/>
    </xf>
    <xf numFmtId="0" fontId="16" fillId="0" borderId="22" xfId="0" applyFont="1" applyBorder="1" applyAlignment="1">
      <alignment vertical="center" wrapText="1" shrinkToFit="1"/>
    </xf>
    <xf numFmtId="0" fontId="16" fillId="0" borderId="23" xfId="0" applyFont="1" applyBorder="1" applyAlignment="1">
      <alignment horizontal="distributed" vertical="center" justifyLastLine="1" shrinkToFit="1"/>
    </xf>
    <xf numFmtId="0" fontId="16" fillId="0" borderId="47" xfId="0" applyFont="1" applyBorder="1" applyAlignment="1">
      <alignment horizontal="distributed" vertical="center" justifyLastLine="1" shrinkToFit="1"/>
    </xf>
    <xf numFmtId="0" fontId="25" fillId="0" borderId="9" xfId="0" applyFont="1" applyBorder="1" applyAlignment="1">
      <alignment vertical="center" shrinkToFit="1"/>
    </xf>
    <xf numFmtId="0" fontId="19" fillId="0" borderId="9" xfId="0" applyFont="1" applyBorder="1" applyAlignment="1">
      <alignment vertical="center"/>
    </xf>
    <xf numFmtId="0" fontId="20" fillId="0" borderId="54" xfId="0" applyFont="1" applyBorder="1">
      <alignment vertical="center"/>
    </xf>
    <xf numFmtId="0" fontId="12" fillId="0" borderId="55" xfId="0" applyFont="1" applyBorder="1" applyAlignment="1">
      <alignment horizontal="center" vertical="center"/>
    </xf>
    <xf numFmtId="0" fontId="26" fillId="0" borderId="0" xfId="0" applyFont="1" applyBorder="1">
      <alignment vertical="center"/>
    </xf>
    <xf numFmtId="0" fontId="12" fillId="0" borderId="55" xfId="0" applyFont="1" applyBorder="1" applyAlignment="1">
      <alignment horizontal="right" vertical="center"/>
    </xf>
    <xf numFmtId="0" fontId="15" fillId="0" borderId="11" xfId="0" applyFont="1" applyBorder="1" applyAlignment="1">
      <alignment horizontal="center" vertical="center"/>
    </xf>
    <xf numFmtId="0" fontId="31" fillId="0" borderId="8" xfId="0" applyFont="1" applyBorder="1" applyAlignment="1">
      <alignment horizontal="left" vertical="center"/>
    </xf>
    <xf numFmtId="0" fontId="15" fillId="0" borderId="12" xfId="0" applyFont="1" applyBorder="1" applyAlignment="1">
      <alignment horizontal="distributed" vertical="center"/>
    </xf>
    <xf numFmtId="0" fontId="15" fillId="0" borderId="12" xfId="0" applyFont="1" applyBorder="1">
      <alignment vertical="center"/>
    </xf>
    <xf numFmtId="176" fontId="15" fillId="0" borderId="0" xfId="0" applyNumberFormat="1" applyFont="1" applyBorder="1" applyAlignment="1">
      <alignment horizontal="left" vertical="center"/>
    </xf>
    <xf numFmtId="0" fontId="12" fillId="0" borderId="0" xfId="0" quotePrefix="1" applyFont="1">
      <alignment vertical="center"/>
    </xf>
    <xf numFmtId="0" fontId="12" fillId="0" borderId="0" xfId="0" applyFont="1" applyAlignment="1">
      <alignment horizontal="center" vertical="center"/>
    </xf>
    <xf numFmtId="0" fontId="18" fillId="0" borderId="0" xfId="0" applyFont="1" applyFill="1" applyBorder="1" applyAlignment="1">
      <alignment horizontal="distributed" vertical="center" justifyLastLine="1"/>
    </xf>
    <xf numFmtId="178" fontId="12" fillId="0" borderId="0" xfId="0" applyNumberFormat="1" applyFont="1" applyAlignment="1">
      <alignment vertical="center"/>
    </xf>
    <xf numFmtId="38" fontId="37" fillId="0" borderId="6" xfId="2" applyFont="1" applyBorder="1" applyAlignment="1">
      <alignment horizontal="right" vertical="center"/>
    </xf>
    <xf numFmtId="38" fontId="37" fillId="0" borderId="23" xfId="2" applyFont="1" applyBorder="1" applyAlignment="1">
      <alignment horizontal="right" vertical="center"/>
    </xf>
    <xf numFmtId="38" fontId="37" fillId="0" borderId="20" xfId="2" applyFont="1" applyBorder="1" applyAlignment="1">
      <alignment horizontal="right" vertical="center"/>
    </xf>
    <xf numFmtId="38" fontId="37" fillId="0" borderId="53" xfId="2" applyFont="1" applyBorder="1" applyAlignment="1">
      <alignment horizontal="right" vertical="center"/>
    </xf>
    <xf numFmtId="3" fontId="34" fillId="0" borderId="0" xfId="0" applyNumberFormat="1" applyFont="1" applyBorder="1">
      <alignment vertical="center"/>
    </xf>
    <xf numFmtId="3" fontId="34" fillId="0" borderId="12" xfId="0" applyNumberFormat="1" applyFont="1" applyBorder="1">
      <alignment vertical="center"/>
    </xf>
    <xf numFmtId="0" fontId="11" fillId="0" borderId="25" xfId="0" applyFont="1" applyBorder="1" applyAlignment="1">
      <alignment horizontal="left" vertical="center" wrapText="1"/>
    </xf>
    <xf numFmtId="0" fontId="24" fillId="0" borderId="30" xfId="0" applyFont="1" applyBorder="1" applyAlignment="1">
      <alignment horizontal="left" vertical="center" wrapText="1"/>
    </xf>
    <xf numFmtId="0" fontId="24" fillId="0" borderId="23" xfId="0" applyFont="1" applyBorder="1" applyAlignment="1">
      <alignment horizontal="left" vertical="center" wrapText="1"/>
    </xf>
    <xf numFmtId="0" fontId="24" fillId="0" borderId="25" xfId="0" applyFont="1" applyBorder="1" applyAlignment="1">
      <alignment horizontal="left" vertical="center" wrapText="1"/>
    </xf>
    <xf numFmtId="0" fontId="16" fillId="0" borderId="31" xfId="0" applyFont="1" applyBorder="1" applyAlignment="1">
      <alignment vertical="center" shrinkToFit="1"/>
    </xf>
    <xf numFmtId="0" fontId="16" fillId="0" borderId="44" xfId="0" applyFont="1" applyBorder="1" applyAlignment="1">
      <alignment vertical="center" shrinkToFit="1"/>
    </xf>
    <xf numFmtId="0" fontId="16" fillId="0" borderId="34" xfId="0" applyFont="1" applyBorder="1" applyAlignment="1">
      <alignment vertical="center" shrinkToFit="1"/>
    </xf>
    <xf numFmtId="0" fontId="11" fillId="0" borderId="25" xfId="0" applyFont="1" applyBorder="1" applyAlignment="1">
      <alignment vertical="center" shrinkToFit="1"/>
    </xf>
    <xf numFmtId="0" fontId="11" fillId="0" borderId="23" xfId="0" applyFont="1" applyBorder="1" applyAlignment="1">
      <alignment vertical="center" shrinkToFit="1"/>
    </xf>
    <xf numFmtId="0" fontId="11" fillId="0" borderId="47" xfId="0" applyFont="1" applyBorder="1" applyAlignment="1">
      <alignment vertical="center" shrinkToFit="1"/>
    </xf>
    <xf numFmtId="0" fontId="16" fillId="0" borderId="30" xfId="0" applyFont="1" applyBorder="1" applyAlignment="1">
      <alignment horizontal="left" vertical="center" wrapText="1"/>
    </xf>
    <xf numFmtId="0" fontId="16" fillId="0" borderId="41" xfId="0" applyFont="1" applyBorder="1" applyAlignment="1">
      <alignment horizontal="left" vertical="center" wrapText="1"/>
    </xf>
    <xf numFmtId="0" fontId="16" fillId="0" borderId="47" xfId="0" applyFont="1" applyBorder="1" applyAlignment="1">
      <alignment horizontal="left" vertical="center" wrapText="1"/>
    </xf>
    <xf numFmtId="0" fontId="16" fillId="0" borderId="23" xfId="0" applyFont="1" applyBorder="1" applyAlignment="1">
      <alignment horizontal="left" vertical="center" wrapText="1"/>
    </xf>
    <xf numFmtId="0" fontId="16" fillId="0" borderId="25" xfId="0" applyFont="1" applyBorder="1" applyAlignment="1">
      <alignment horizontal="left" vertical="center" wrapText="1"/>
    </xf>
    <xf numFmtId="179" fontId="37" fillId="0" borderId="6" xfId="2" applyNumberFormat="1" applyFont="1" applyBorder="1" applyAlignment="1">
      <alignment horizontal="right" vertical="center" shrinkToFit="1"/>
    </xf>
    <xf numFmtId="179" fontId="37" fillId="0" borderId="23" xfId="2" applyNumberFormat="1" applyFont="1" applyBorder="1" applyAlignment="1">
      <alignment horizontal="right" vertical="center" shrinkToFit="1"/>
    </xf>
    <xf numFmtId="0" fontId="24" fillId="0" borderId="47" xfId="0" applyFont="1" applyBorder="1" applyAlignment="1">
      <alignment horizontal="distributed" vertical="center" justifyLastLine="1" shrinkToFit="1"/>
    </xf>
    <xf numFmtId="0" fontId="24" fillId="0" borderId="30" xfId="0" applyFont="1" applyBorder="1" applyAlignment="1">
      <alignment horizontal="center" vertical="center" wrapText="1" shrinkToFit="1"/>
    </xf>
    <xf numFmtId="0" fontId="3" fillId="0" borderId="0" xfId="0" applyFont="1" applyBorder="1" applyAlignment="1">
      <alignment horizontal="center" vertical="center"/>
    </xf>
    <xf numFmtId="0" fontId="11" fillId="0" borderId="47" xfId="0" applyFont="1" applyBorder="1" applyAlignment="1">
      <alignment vertical="center" wrapText="1"/>
    </xf>
    <xf numFmtId="0" fontId="24" fillId="0" borderId="47" xfId="0" applyFont="1" applyBorder="1" applyAlignment="1">
      <alignment horizontal="left" vertical="center" wrapText="1"/>
    </xf>
    <xf numFmtId="0" fontId="24" fillId="0" borderId="26" xfId="0" applyFont="1" applyBorder="1" applyAlignment="1">
      <alignment vertical="center" wrapText="1" shrinkToFit="1"/>
    </xf>
    <xf numFmtId="0" fontId="24" fillId="0" borderId="31" xfId="0" applyFont="1" applyBorder="1" applyAlignment="1">
      <alignment vertical="center" wrapText="1" shrinkToFit="1"/>
    </xf>
    <xf numFmtId="0" fontId="24" fillId="0" borderId="42" xfId="0" applyFont="1" applyBorder="1" applyAlignment="1">
      <alignment vertical="center" wrapText="1" shrinkToFit="1"/>
    </xf>
    <xf numFmtId="0" fontId="24" fillId="0" borderId="44" xfId="0" applyFont="1" applyBorder="1" applyAlignment="1">
      <alignment vertical="center" wrapText="1" shrinkToFit="1"/>
    </xf>
    <xf numFmtId="0" fontId="24" fillId="0" borderId="40" xfId="0" applyFont="1" applyBorder="1" applyAlignment="1">
      <alignment vertical="center" wrapText="1" shrinkToFit="1"/>
    </xf>
    <xf numFmtId="0" fontId="24" fillId="0" borderId="34" xfId="0" applyFont="1" applyBorder="1" applyAlignment="1">
      <alignment vertical="center" wrapText="1" shrinkToFit="1"/>
    </xf>
    <xf numFmtId="0" fontId="24" fillId="0" borderId="26" xfId="0" applyFont="1" applyBorder="1" applyAlignment="1">
      <alignment vertical="center" shrinkToFit="1"/>
    </xf>
    <xf numFmtId="0" fontId="24" fillId="0" borderId="31" xfId="0" applyFont="1" applyBorder="1" applyAlignment="1">
      <alignment vertical="center" shrinkToFit="1"/>
    </xf>
    <xf numFmtId="0" fontId="24" fillId="0" borderId="42" xfId="0" applyFont="1" applyBorder="1" applyAlignment="1">
      <alignment vertical="center" shrinkToFit="1"/>
    </xf>
    <xf numFmtId="0" fontId="24" fillId="0" borderId="44" xfId="0" applyFont="1" applyBorder="1" applyAlignment="1">
      <alignment vertical="center" shrinkToFit="1"/>
    </xf>
    <xf numFmtId="0" fontId="24" fillId="0" borderId="40" xfId="0" applyFont="1" applyBorder="1" applyAlignment="1">
      <alignment vertical="center" shrinkToFit="1"/>
    </xf>
    <xf numFmtId="0" fontId="24" fillId="0" borderId="34" xfId="0" applyFont="1" applyBorder="1" applyAlignment="1">
      <alignment vertical="center" shrinkToFit="1"/>
    </xf>
    <xf numFmtId="0" fontId="13" fillId="0" borderId="12" xfId="0" applyNumberFormat="1" applyFont="1" applyBorder="1" applyAlignment="1">
      <alignmen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2" fillId="0" borderId="59" xfId="0" applyNumberFormat="1" applyFont="1" applyBorder="1" applyAlignment="1">
      <alignment vertical="center"/>
    </xf>
    <xf numFmtId="181" fontId="12" fillId="0" borderId="28" xfId="0" applyNumberFormat="1" applyFont="1" applyBorder="1" applyAlignment="1">
      <alignment horizontal="right" vertical="center" indent="1"/>
    </xf>
    <xf numFmtId="181" fontId="12" fillId="0" borderId="1" xfId="0" applyNumberFormat="1" applyFont="1" applyBorder="1" applyAlignment="1">
      <alignment horizontal="right" vertical="center" indent="1"/>
    </xf>
    <xf numFmtId="0" fontId="11" fillId="0" borderId="0" xfId="0" applyFont="1" applyAlignment="1">
      <alignment vertical="top"/>
    </xf>
    <xf numFmtId="0" fontId="20" fillId="0" borderId="0" xfId="0" applyFont="1" applyAlignment="1">
      <alignment horizontal="left" vertical="top"/>
    </xf>
    <xf numFmtId="0" fontId="27" fillId="0" borderId="0" xfId="0" applyFont="1" applyFill="1" applyAlignment="1">
      <alignment horizontal="left" vertical="center" indent="1"/>
    </xf>
    <xf numFmtId="181" fontId="12" fillId="0" borderId="28" xfId="0" applyNumberFormat="1" applyFont="1" applyBorder="1" applyAlignment="1">
      <alignment horizontal="right" vertical="center"/>
    </xf>
    <xf numFmtId="0" fontId="17" fillId="0" borderId="0" xfId="0" applyFont="1" applyFill="1" applyBorder="1" applyAlignment="1">
      <alignment horizontal="distributed" vertical="center" justifyLastLine="1"/>
    </xf>
    <xf numFmtId="0" fontId="15" fillId="0" borderId="47" xfId="0" applyFont="1" applyBorder="1" applyAlignment="1">
      <alignment horizontal="center" vertical="center"/>
    </xf>
    <xf numFmtId="0" fontId="15" fillId="0" borderId="44" xfId="0" applyFont="1" applyBorder="1" applyAlignment="1">
      <alignment vertical="center" wrapText="1"/>
    </xf>
    <xf numFmtId="38" fontId="31" fillId="0" borderId="6" xfId="2" applyFont="1" applyBorder="1" applyAlignment="1">
      <alignment horizontal="right" vertical="center" indent="1"/>
    </xf>
    <xf numFmtId="38" fontId="31" fillId="0" borderId="28" xfId="2" applyFont="1" applyBorder="1" applyAlignment="1">
      <alignment horizontal="right" vertical="center" indent="1"/>
    </xf>
    <xf numFmtId="0" fontId="12" fillId="0" borderId="0" xfId="0" applyFont="1" applyAlignment="1">
      <alignment horizontal="center"/>
    </xf>
    <xf numFmtId="0" fontId="12" fillId="0" borderId="0" xfId="0" quotePrefix="1" applyFont="1" applyFill="1" applyBorder="1" applyAlignment="1"/>
    <xf numFmtId="178" fontId="12" fillId="0" borderId="0" xfId="0" applyNumberFormat="1" applyFont="1" applyFill="1" applyBorder="1" applyAlignment="1">
      <alignment horizontal="distributed" shrinkToFit="1"/>
    </xf>
    <xf numFmtId="178" fontId="12" fillId="0" borderId="0" xfId="0" quotePrefix="1" applyNumberFormat="1" applyFont="1" applyFill="1" applyBorder="1" applyAlignment="1">
      <alignment horizontal="distributed"/>
    </xf>
    <xf numFmtId="0" fontId="15" fillId="0" borderId="0" xfId="0" applyNumberFormat="1" applyFont="1" applyBorder="1" applyAlignment="1">
      <alignment horizontal="left" vertical="center"/>
    </xf>
    <xf numFmtId="0" fontId="15" fillId="0" borderId="12" xfId="0" applyNumberFormat="1" applyFont="1" applyBorder="1" applyAlignment="1">
      <alignment horizontal="left" vertical="center"/>
    </xf>
    <xf numFmtId="181" fontId="12" fillId="0" borderId="6" xfId="0" applyNumberFormat="1" applyFont="1" applyBorder="1" applyAlignment="1">
      <alignment horizontal="right" vertical="center"/>
    </xf>
    <xf numFmtId="0" fontId="8" fillId="0" borderId="0" xfId="1" applyFont="1" applyBorder="1" applyAlignment="1">
      <alignment horizontal="left"/>
    </xf>
    <xf numFmtId="0" fontId="4" fillId="2" borderId="0" xfId="1" applyFont="1" applyFill="1" applyAlignment="1">
      <alignment vertical="top"/>
    </xf>
    <xf numFmtId="0" fontId="9" fillId="2" borderId="0" xfId="1" applyFont="1" applyFill="1" applyAlignment="1">
      <alignment horizontal="center"/>
    </xf>
    <xf numFmtId="0" fontId="4" fillId="2" borderId="0" xfId="1" applyFont="1" applyFill="1" applyAlignment="1">
      <alignment horizontal="left" vertical="top"/>
    </xf>
    <xf numFmtId="0" fontId="4" fillId="2" borderId="0" xfId="1" applyFont="1" applyFill="1" applyAlignment="1">
      <alignment horizontal="center" vertical="top"/>
    </xf>
    <xf numFmtId="0" fontId="5" fillId="2" borderId="0" xfId="1" applyFont="1" applyFill="1" applyAlignment="1">
      <alignment horizontal="center" vertical="top"/>
    </xf>
    <xf numFmtId="0" fontId="4" fillId="2" borderId="0" xfId="1" applyFont="1" applyFill="1" applyAlignment="1">
      <alignment horizontal="left" vertical="top" wrapText="1"/>
    </xf>
    <xf numFmtId="0" fontId="3" fillId="3" borderId="4" xfId="0" applyFont="1" applyFill="1" applyBorder="1" applyAlignment="1">
      <alignment horizontal="distributed" vertical="center" justifyLastLine="1"/>
    </xf>
    <xf numFmtId="0" fontId="3" fillId="0" borderId="4" xfId="0" applyFont="1" applyBorder="1" applyAlignment="1">
      <alignment horizontal="distributed" vertical="center" justifyLastLine="1"/>
    </xf>
    <xf numFmtId="0" fontId="3" fillId="3" borderId="4" xfId="0" applyFont="1" applyFill="1" applyBorder="1" applyAlignment="1">
      <alignment horizontal="center" vertical="center"/>
    </xf>
    <xf numFmtId="0" fontId="10" fillId="0" borderId="0" xfId="0" applyFont="1" applyAlignment="1">
      <alignment horizontal="center" vertical="top"/>
    </xf>
    <xf numFmtId="0" fontId="19" fillId="3" borderId="16" xfId="0" applyFont="1" applyFill="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8" fillId="3" borderId="4" xfId="0" applyFont="1" applyFill="1" applyBorder="1" applyAlignment="1">
      <alignment horizontal="distributed" vertical="center" justifyLastLine="1"/>
    </xf>
    <xf numFmtId="0" fontId="17" fillId="3" borderId="4" xfId="0" applyFont="1" applyFill="1" applyBorder="1" applyAlignment="1">
      <alignment horizontal="left" vertical="center" indent="1" shrinkToFit="1"/>
    </xf>
    <xf numFmtId="0" fontId="32" fillId="0" borderId="0" xfId="0" applyFont="1" applyBorder="1" applyAlignment="1">
      <alignment horizontal="distributed" vertical="center" justifyLastLine="1"/>
    </xf>
    <xf numFmtId="178" fontId="12" fillId="0" borderId="0" xfId="0" applyNumberFormat="1" applyFont="1" applyAlignment="1">
      <alignment horizontal="distributed" vertical="center"/>
    </xf>
    <xf numFmtId="0" fontId="15" fillId="0" borderId="0" xfId="0" applyFont="1" applyBorder="1" applyAlignment="1">
      <alignment horizontal="left" vertical="center"/>
    </xf>
    <xf numFmtId="177" fontId="16" fillId="0" borderId="52" xfId="0" quotePrefix="1" applyNumberFormat="1" applyFont="1" applyBorder="1" applyAlignment="1">
      <alignment horizontal="center" vertical="center"/>
    </xf>
    <xf numFmtId="177" fontId="16" fillId="0" borderId="33" xfId="0" quotePrefix="1" applyNumberFormat="1" applyFont="1" applyBorder="1" applyAlignment="1">
      <alignment horizontal="center" vertical="center"/>
    </xf>
    <xf numFmtId="177" fontId="16" fillId="0" borderId="50" xfId="0" quotePrefix="1" applyNumberFormat="1" applyFont="1" applyBorder="1" applyAlignment="1">
      <alignment horizontal="center" vertical="center"/>
    </xf>
    <xf numFmtId="177" fontId="16" fillId="0" borderId="35" xfId="0" quotePrefix="1" applyNumberFormat="1" applyFont="1" applyBorder="1" applyAlignment="1">
      <alignment horizontal="center" vertical="center"/>
    </xf>
    <xf numFmtId="177" fontId="16" fillId="0" borderId="51" xfId="0" quotePrefix="1" applyNumberFormat="1" applyFont="1" applyBorder="1" applyAlignment="1">
      <alignment horizontal="center" vertical="center"/>
    </xf>
    <xf numFmtId="177" fontId="16" fillId="0" borderId="29" xfId="0" quotePrefix="1" applyNumberFormat="1" applyFont="1" applyBorder="1" applyAlignment="1">
      <alignment horizontal="center" vertical="center"/>
    </xf>
    <xf numFmtId="0" fontId="15" fillId="0" borderId="15" xfId="0" applyFont="1" applyBorder="1" applyAlignment="1">
      <alignment horizontal="distributed" vertical="center" justifyLastLine="1"/>
    </xf>
    <xf numFmtId="0" fontId="15" fillId="0" borderId="17" xfId="0" applyFont="1" applyBorder="1" applyAlignment="1">
      <alignment horizontal="distributed" vertical="center" justifyLastLine="1"/>
    </xf>
    <xf numFmtId="0" fontId="16" fillId="0" borderId="39" xfId="0" applyFont="1" applyBorder="1" applyAlignment="1">
      <alignment horizontal="center" vertical="distributed" textRotation="255" justifyLastLine="1"/>
    </xf>
    <xf numFmtId="0" fontId="16" fillId="0" borderId="27" xfId="0" applyFont="1" applyBorder="1" applyAlignment="1">
      <alignment horizontal="center" vertical="distributed" textRotation="255" justifyLastLine="1"/>
    </xf>
    <xf numFmtId="0" fontId="16" fillId="0" borderId="32" xfId="0" applyFont="1" applyBorder="1" applyAlignment="1">
      <alignment horizontal="center" vertical="distributed" textRotation="255" justifyLastLine="1"/>
    </xf>
    <xf numFmtId="0" fontId="12" fillId="0" borderId="8"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9"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21" fillId="0" borderId="19" xfId="0" applyFont="1" applyBorder="1" applyAlignment="1">
      <alignment horizontal="left" vertical="center" wrapText="1"/>
    </xf>
    <xf numFmtId="0" fontId="21" fillId="0" borderId="22" xfId="0" applyFont="1" applyBorder="1" applyAlignment="1">
      <alignment horizontal="left" vertical="center" wrapText="1"/>
    </xf>
    <xf numFmtId="177" fontId="23" fillId="0" borderId="50" xfId="0" quotePrefix="1" applyNumberFormat="1" applyFont="1" applyBorder="1" applyAlignment="1">
      <alignment horizontal="center" vertical="center"/>
    </xf>
    <xf numFmtId="177" fontId="23" fillId="0" borderId="35" xfId="0" quotePrefix="1" applyNumberFormat="1" applyFont="1" applyBorder="1" applyAlignment="1">
      <alignment horizontal="center" vertical="center"/>
    </xf>
    <xf numFmtId="0" fontId="12" fillId="0" borderId="45" xfId="0" applyFont="1" applyBorder="1" applyAlignment="1">
      <alignment horizontal="center" vertical="center" wrapText="1"/>
    </xf>
    <xf numFmtId="0" fontId="12" fillId="0" borderId="53" xfId="0" applyFont="1" applyBorder="1" applyAlignment="1">
      <alignment horizontal="center" vertical="center"/>
    </xf>
    <xf numFmtId="0" fontId="12" fillId="0" borderId="19" xfId="0" applyFont="1" applyBorder="1" applyAlignment="1">
      <alignment horizontal="center" vertical="center"/>
    </xf>
    <xf numFmtId="0" fontId="12" fillId="0" borderId="22" xfId="0" applyFont="1" applyBorder="1" applyAlignment="1">
      <alignment horizontal="center" vertical="center"/>
    </xf>
    <xf numFmtId="0" fontId="12" fillId="0" borderId="19"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wrapText="1"/>
    </xf>
    <xf numFmtId="177" fontId="23" fillId="0" borderId="50" xfId="0" quotePrefix="1" applyNumberFormat="1" applyFont="1" applyBorder="1" applyAlignment="1">
      <alignment horizontal="center" vertical="center" wrapText="1"/>
    </xf>
    <xf numFmtId="177" fontId="23" fillId="0" borderId="35" xfId="0" quotePrefix="1" applyNumberFormat="1" applyFont="1" applyBorder="1" applyAlignment="1">
      <alignment horizontal="center" vertical="center" wrapText="1"/>
    </xf>
    <xf numFmtId="177" fontId="16" fillId="0" borderId="56" xfId="0" quotePrefix="1" applyNumberFormat="1" applyFont="1" applyBorder="1" applyAlignment="1">
      <alignment horizontal="center" vertical="center"/>
    </xf>
    <xf numFmtId="177" fontId="16" fillId="0" borderId="3" xfId="0" quotePrefix="1" applyNumberFormat="1" applyFont="1" applyBorder="1" applyAlignment="1">
      <alignment horizontal="center" vertical="center"/>
    </xf>
    <xf numFmtId="177" fontId="23" fillId="0" borderId="52" xfId="0" quotePrefix="1" applyNumberFormat="1" applyFont="1" applyBorder="1" applyAlignment="1">
      <alignment horizontal="center" vertical="center" wrapText="1"/>
    </xf>
    <xf numFmtId="177" fontId="23" fillId="0" borderId="33" xfId="0" quotePrefix="1" applyNumberFormat="1" applyFont="1" applyBorder="1" applyAlignment="1">
      <alignment horizontal="center" vertical="center" wrapText="1"/>
    </xf>
    <xf numFmtId="177" fontId="16" fillId="0" borderId="57" xfId="0" quotePrefix="1" applyNumberFormat="1" applyFont="1" applyBorder="1" applyAlignment="1">
      <alignment horizontal="center" vertical="center"/>
    </xf>
    <xf numFmtId="177" fontId="16" fillId="0" borderId="7" xfId="0" quotePrefix="1" applyNumberFormat="1" applyFont="1" applyBorder="1" applyAlignment="1">
      <alignment horizontal="center" vertical="center"/>
    </xf>
    <xf numFmtId="0" fontId="17" fillId="3" borderId="4" xfId="0" applyFont="1" applyFill="1" applyBorder="1" applyAlignment="1">
      <alignment horizontal="distributed" vertical="center" justifyLastLine="1"/>
    </xf>
    <xf numFmtId="0" fontId="27" fillId="3" borderId="4" xfId="0" applyFont="1" applyFill="1" applyBorder="1" applyAlignment="1">
      <alignment horizontal="left" vertical="center" indent="1"/>
    </xf>
    <xf numFmtId="49" fontId="29" fillId="3" borderId="0" xfId="0" applyNumberFormat="1" applyFont="1" applyFill="1" applyAlignment="1">
      <alignment horizontal="distributed" vertical="center" justifyLastLine="1"/>
    </xf>
    <xf numFmtId="0" fontId="15" fillId="0" borderId="0" xfId="0" applyFont="1" applyAlignment="1">
      <alignment horizontal="left" vertical="top" wrapText="1"/>
    </xf>
    <xf numFmtId="180" fontId="12" fillId="0" borderId="1" xfId="0" applyNumberFormat="1" applyFont="1" applyBorder="1" applyAlignment="1">
      <alignment horizontal="right" vertical="center"/>
    </xf>
    <xf numFmtId="180" fontId="12" fillId="0" borderId="61" xfId="0" applyNumberFormat="1" applyFont="1" applyBorder="1" applyAlignment="1">
      <alignment horizontal="right" vertical="center"/>
    </xf>
    <xf numFmtId="180" fontId="12" fillId="0" borderId="48" xfId="0" applyNumberFormat="1" applyFont="1" applyBorder="1" applyAlignment="1">
      <alignment horizontal="right" vertical="center"/>
    </xf>
    <xf numFmtId="180" fontId="12" fillId="0" borderId="17" xfId="0" applyNumberFormat="1" applyFont="1" applyBorder="1" applyAlignment="1">
      <alignment horizontal="right" vertical="center"/>
    </xf>
    <xf numFmtId="0" fontId="12" fillId="0" borderId="48" xfId="0" applyNumberFormat="1" applyFont="1" applyBorder="1" applyAlignment="1">
      <alignment horizontal="center" vertical="center"/>
    </xf>
    <xf numFmtId="0" fontId="12" fillId="0" borderId="49"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2" fillId="0" borderId="51" xfId="0" applyNumberFormat="1" applyFont="1" applyBorder="1" applyAlignment="1">
      <alignment horizontal="left" vertical="center"/>
    </xf>
    <xf numFmtId="0" fontId="12" fillId="0" borderId="29" xfId="0" applyNumberFormat="1" applyFont="1" applyBorder="1" applyAlignment="1">
      <alignment horizontal="left" vertical="center"/>
    </xf>
    <xf numFmtId="0" fontId="12" fillId="0" borderId="56" xfId="0" applyNumberFormat="1" applyFont="1" applyBorder="1" applyAlignment="1">
      <alignment horizontal="left" vertical="center"/>
    </xf>
    <xf numFmtId="0" fontId="12" fillId="0" borderId="3" xfId="0" applyNumberFormat="1" applyFont="1" applyBorder="1" applyAlignment="1">
      <alignment horizontal="left" vertical="center"/>
    </xf>
    <xf numFmtId="182" fontId="12" fillId="0" borderId="6" xfId="0" applyNumberFormat="1" applyFont="1" applyBorder="1" applyAlignment="1">
      <alignment horizontal="right" vertical="center"/>
    </xf>
    <xf numFmtId="182" fontId="12" fillId="0" borderId="7" xfId="0" applyNumberFormat="1" applyFont="1" applyBorder="1" applyAlignment="1">
      <alignment horizontal="right" vertical="center"/>
    </xf>
    <xf numFmtId="182" fontId="12" fillId="0" borderId="28" xfId="0" applyNumberFormat="1" applyFont="1" applyBorder="1" applyAlignment="1">
      <alignment horizontal="right" vertical="center"/>
    </xf>
    <xf numFmtId="182" fontId="12" fillId="0" borderId="29" xfId="0" applyNumberFormat="1" applyFont="1" applyBorder="1" applyAlignment="1">
      <alignment horizontal="right" vertical="center"/>
    </xf>
    <xf numFmtId="180" fontId="12" fillId="0" borderId="28" xfId="0" applyNumberFormat="1" applyFont="1" applyBorder="1" applyAlignment="1">
      <alignment horizontal="right" vertical="center"/>
    </xf>
    <xf numFmtId="180" fontId="12" fillId="0" borderId="29" xfId="0" applyNumberFormat="1" applyFont="1" applyBorder="1" applyAlignment="1">
      <alignment horizontal="right" vertical="center"/>
    </xf>
    <xf numFmtId="180" fontId="12" fillId="0" borderId="3" xfId="0" applyNumberFormat="1" applyFont="1" applyBorder="1" applyAlignment="1">
      <alignment horizontal="right" vertical="center"/>
    </xf>
    <xf numFmtId="0" fontId="12" fillId="0" borderId="57" xfId="0" applyNumberFormat="1" applyFont="1" applyBorder="1" applyAlignment="1">
      <alignment horizontal="left" vertical="center"/>
    </xf>
    <xf numFmtId="0" fontId="12" fillId="0" borderId="7" xfId="0" applyNumberFormat="1" applyFont="1" applyBorder="1" applyAlignment="1">
      <alignment horizontal="left" vertical="center"/>
    </xf>
    <xf numFmtId="180" fontId="12" fillId="0" borderId="6" xfId="0" applyNumberFormat="1" applyFont="1" applyBorder="1" applyAlignment="1">
      <alignment horizontal="right" vertical="center"/>
    </xf>
    <xf numFmtId="180" fontId="12" fillId="0" borderId="58" xfId="0" applyNumberFormat="1" applyFont="1" applyBorder="1" applyAlignment="1">
      <alignment horizontal="right" vertical="center"/>
    </xf>
    <xf numFmtId="180" fontId="12" fillId="0" borderId="37" xfId="0" applyNumberFormat="1" applyFont="1" applyBorder="1" applyAlignment="1">
      <alignment horizontal="right" vertical="center"/>
    </xf>
    <xf numFmtId="0" fontId="12" fillId="0" borderId="59" xfId="0" applyNumberFormat="1" applyFont="1" applyBorder="1" applyAlignment="1">
      <alignment horizontal="center" vertical="center"/>
    </xf>
    <xf numFmtId="0" fontId="12" fillId="0" borderId="60" xfId="0" applyNumberFormat="1" applyFont="1" applyBorder="1" applyAlignment="1">
      <alignment horizontal="center" vertical="center"/>
    </xf>
    <xf numFmtId="0" fontId="12" fillId="0" borderId="48" xfId="0" applyNumberFormat="1" applyFont="1" applyBorder="1" applyAlignment="1">
      <alignment horizontal="center" vertical="center" shrinkToFit="1"/>
    </xf>
    <xf numFmtId="0" fontId="12" fillId="0" borderId="17" xfId="0" applyNumberFormat="1" applyFont="1" applyBorder="1" applyAlignment="1">
      <alignment horizontal="center" vertical="center" shrinkToFit="1"/>
    </xf>
    <xf numFmtId="0" fontId="30" fillId="0" borderId="0" xfId="0" applyFont="1" applyAlignment="1">
      <alignment horizontal="center" vertical="center"/>
    </xf>
    <xf numFmtId="0" fontId="27" fillId="0" borderId="0" xfId="0" applyFont="1" applyBorder="1" applyAlignment="1">
      <alignment horizontal="distributed" justifyLastLine="1"/>
    </xf>
    <xf numFmtId="0" fontId="15" fillId="0" borderId="50" xfId="0" applyFont="1" applyBorder="1" applyAlignment="1">
      <alignment horizontal="center" vertical="center"/>
    </xf>
    <xf numFmtId="0" fontId="15" fillId="0" borderId="35" xfId="0" applyFont="1" applyBorder="1" applyAlignment="1">
      <alignment horizontal="center" vertical="center"/>
    </xf>
    <xf numFmtId="58" fontId="31" fillId="0" borderId="51" xfId="0" applyNumberFormat="1" applyFont="1" applyBorder="1" applyAlignment="1">
      <alignment horizontal="center" vertical="center"/>
    </xf>
    <xf numFmtId="58" fontId="31" fillId="0" borderId="29" xfId="0" applyNumberFormat="1" applyFont="1" applyBorder="1" applyAlignment="1">
      <alignment horizontal="center" vertical="center"/>
    </xf>
    <xf numFmtId="58" fontId="31" fillId="0" borderId="52" xfId="0" applyNumberFormat="1" applyFont="1" applyBorder="1" applyAlignment="1">
      <alignment horizontal="center" vertical="center"/>
    </xf>
    <xf numFmtId="58" fontId="31" fillId="0" borderId="33" xfId="0" applyNumberFormat="1" applyFont="1" applyBorder="1" applyAlignment="1">
      <alignment horizontal="center" vertical="center"/>
    </xf>
    <xf numFmtId="0" fontId="18" fillId="0" borderId="55" xfId="0" applyFont="1" applyBorder="1" applyAlignment="1">
      <alignment horizontal="center" vertical="center"/>
    </xf>
    <xf numFmtId="0" fontId="18" fillId="0" borderId="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2" fillId="0" borderId="0" xfId="0" applyFont="1" applyFill="1" applyBorder="1" applyAlignment="1">
      <alignment horizontal="distributed" justifyLastLine="1"/>
    </xf>
    <xf numFmtId="0" fontId="14" fillId="0" borderId="20" xfId="0" applyFont="1" applyBorder="1" applyAlignment="1">
      <alignment horizontal="center" vertical="center"/>
    </xf>
    <xf numFmtId="0" fontId="14" fillId="0" borderId="14" xfId="0" applyFont="1" applyBorder="1" applyAlignment="1">
      <alignment horizontal="center" vertical="center"/>
    </xf>
    <xf numFmtId="0" fontId="18" fillId="0" borderId="1" xfId="0" applyFont="1" applyBorder="1" applyAlignment="1">
      <alignment horizontal="left" vertical="center"/>
    </xf>
    <xf numFmtId="0" fontId="18" fillId="0" borderId="61" xfId="0" applyFont="1" applyBorder="1" applyAlignment="1">
      <alignment horizontal="left" vertical="center"/>
    </xf>
    <xf numFmtId="0" fontId="18" fillId="0" borderId="5" xfId="0" applyFont="1" applyBorder="1" applyAlignment="1">
      <alignment horizontal="left" vertical="center"/>
    </xf>
    <xf numFmtId="0" fontId="18" fillId="0" borderId="18" xfId="0" applyFont="1" applyBorder="1" applyAlignment="1">
      <alignment horizontal="left" vertical="center"/>
    </xf>
    <xf numFmtId="0" fontId="18" fillId="0" borderId="53" xfId="0" applyFont="1" applyBorder="1" applyAlignment="1">
      <alignment horizontal="left" vertical="center"/>
    </xf>
    <xf numFmtId="0" fontId="18" fillId="0" borderId="13" xfId="0" applyFont="1" applyBorder="1" applyAlignment="1">
      <alignment horizontal="left" vertical="center"/>
    </xf>
    <xf numFmtId="0" fontId="14" fillId="0" borderId="50" xfId="0" applyFont="1" applyBorder="1" applyAlignment="1">
      <alignment horizontal="center" vertical="center"/>
    </xf>
    <xf numFmtId="0" fontId="14" fillId="0" borderId="21" xfId="0" applyFont="1" applyBorder="1" applyAlignment="1">
      <alignment horizontal="center" vertical="center"/>
    </xf>
    <xf numFmtId="0" fontId="18" fillId="0" borderId="56" xfId="0" applyFont="1" applyBorder="1" applyAlignment="1">
      <alignment horizontal="left" vertical="center"/>
    </xf>
    <xf numFmtId="0" fontId="18" fillId="0" borderId="2" xfId="0" applyFont="1" applyBorder="1" applyAlignment="1">
      <alignment horizontal="left" vertical="center"/>
    </xf>
    <xf numFmtId="0" fontId="18" fillId="0" borderId="55" xfId="0" applyFont="1" applyBorder="1" applyAlignment="1">
      <alignment horizontal="left" vertical="center"/>
    </xf>
    <xf numFmtId="0" fontId="18" fillId="0" borderId="0" xfId="0" applyFont="1" applyBorder="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xdr:col>
      <xdr:colOff>1076325</xdr:colOff>
      <xdr:row>2</xdr:row>
      <xdr:rowOff>257176</xdr:rowOff>
    </xdr:from>
    <xdr:to>
      <xdr:col>4</xdr:col>
      <xdr:colOff>9525</xdr:colOff>
      <xdr:row>3</xdr:row>
      <xdr:rowOff>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38400" y="1076326"/>
          <a:ext cx="20002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28575</xdr:colOff>
          <xdr:row>64</xdr:row>
          <xdr:rowOff>28575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28575</xdr:colOff>
          <xdr:row>65</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12</xdr:row>
      <xdr:rowOff>0</xdr:rowOff>
    </xdr:from>
    <xdr:to>
      <xdr:col>7</xdr:col>
      <xdr:colOff>0</xdr:colOff>
      <xdr:row>12</xdr:row>
      <xdr:rowOff>0</xdr:rowOff>
    </xdr:to>
    <xdr:sp macro="" textlink="">
      <xdr:nvSpPr>
        <xdr:cNvPr id="2" name="Oval 1">
          <a:extLst>
            <a:ext uri="{FF2B5EF4-FFF2-40B4-BE49-F238E27FC236}">
              <a16:creationId xmlns:a16="http://schemas.microsoft.com/office/drawing/2014/main" id="{00000000-0008-0000-0E00-000002000000}"/>
            </a:ext>
          </a:extLst>
        </xdr:cNvPr>
        <xdr:cNvSpPr>
          <a:spLocks noChangeArrowheads="1"/>
        </xdr:cNvSpPr>
      </xdr:nvSpPr>
      <xdr:spPr bwMode="auto">
        <a:xfrm>
          <a:off x="10563225" y="5524500"/>
          <a:ext cx="0" cy="0"/>
        </a:xfrm>
        <a:prstGeom prst="ellipse">
          <a:avLst/>
        </a:prstGeom>
        <a:noFill/>
        <a:ln w="9525">
          <a:solidFill>
            <a:srgbClr val="000000"/>
          </a:solidFill>
          <a:round/>
          <a:headEnd/>
          <a:tailEnd/>
        </a:ln>
      </xdr:spPr>
    </xdr:sp>
    <xdr:clientData/>
  </xdr:twoCellAnchor>
  <xdr:twoCellAnchor>
    <xdr:from>
      <xdr:col>3</xdr:col>
      <xdr:colOff>0</xdr:colOff>
      <xdr:row>12</xdr:row>
      <xdr:rowOff>0</xdr:rowOff>
    </xdr:from>
    <xdr:to>
      <xdr:col>3</xdr:col>
      <xdr:colOff>0</xdr:colOff>
      <xdr:row>12</xdr:row>
      <xdr:rowOff>0</xdr:rowOff>
    </xdr:to>
    <xdr:sp macro="" textlink="">
      <xdr:nvSpPr>
        <xdr:cNvPr id="3" name="Oval 2">
          <a:extLst>
            <a:ext uri="{FF2B5EF4-FFF2-40B4-BE49-F238E27FC236}">
              <a16:creationId xmlns:a16="http://schemas.microsoft.com/office/drawing/2014/main" id="{00000000-0008-0000-0E00-000003000000}"/>
            </a:ext>
          </a:extLst>
        </xdr:cNvPr>
        <xdr:cNvSpPr>
          <a:spLocks noChangeArrowheads="1"/>
        </xdr:cNvSpPr>
      </xdr:nvSpPr>
      <xdr:spPr bwMode="auto">
        <a:xfrm>
          <a:off x="2019300" y="5524500"/>
          <a:ext cx="0" cy="0"/>
        </a:xfrm>
        <a:prstGeom prst="ellipse">
          <a:avLst/>
        </a:prstGeom>
        <a:noFill/>
        <a:ln w="9525">
          <a:solidFill>
            <a:srgbClr val="000000"/>
          </a:solidFill>
          <a:round/>
          <a:headEnd/>
          <a:tailEnd/>
        </a:ln>
      </xdr:spPr>
    </xdr:sp>
    <xdr:clientData/>
  </xdr:twoCellAnchor>
  <xdr:twoCellAnchor editAs="absolute">
    <xdr:from>
      <xdr:col>3</xdr:col>
      <xdr:colOff>1435100</xdr:colOff>
      <xdr:row>1</xdr:row>
      <xdr:rowOff>317501</xdr:rowOff>
    </xdr:from>
    <xdr:to>
      <xdr:col>4</xdr:col>
      <xdr:colOff>41275</xdr:colOff>
      <xdr:row>2</xdr:row>
      <xdr:rowOff>19051</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3670300" y="800101"/>
          <a:ext cx="26987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700"/>
            <a:t>円</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38400" y="1016000"/>
          <a:ext cx="203200"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31"/>
  <sheetViews>
    <sheetView view="pageBreakPreview" zoomScale="95" workbookViewId="0">
      <selection activeCell="C3" sqref="C3"/>
    </sheetView>
  </sheetViews>
  <sheetFormatPr defaultRowHeight="13.5"/>
  <cols>
    <col min="1" max="1" width="9" style="4"/>
    <col min="2" max="4" width="9" style="4" customWidth="1"/>
    <col min="5" max="5" width="11.375" style="4" customWidth="1"/>
    <col min="6" max="9" width="9" style="4" customWidth="1"/>
    <col min="10" max="10" width="10.5" style="4" customWidth="1"/>
    <col min="11" max="11" width="9.625" style="4" customWidth="1"/>
    <col min="12" max="12" width="9.875" style="4" customWidth="1"/>
    <col min="13" max="13" width="9" style="4" customWidth="1"/>
    <col min="14" max="14" width="10.375" style="4" customWidth="1"/>
    <col min="15" max="15" width="12.625" style="4" customWidth="1"/>
    <col min="16" max="16384" width="9" style="4"/>
  </cols>
  <sheetData>
    <row r="1" spans="2:15" ht="14.25">
      <c r="B1" s="6"/>
      <c r="C1" s="7"/>
      <c r="D1" s="7"/>
      <c r="E1" s="7"/>
      <c r="F1" s="7"/>
      <c r="G1" s="7"/>
      <c r="H1" s="7"/>
      <c r="I1" s="7"/>
      <c r="J1" s="7"/>
      <c r="K1" s="7"/>
      <c r="L1" s="7"/>
      <c r="M1" s="7"/>
      <c r="N1" s="8"/>
      <c r="O1" s="8"/>
    </row>
    <row r="2" spans="2:15" ht="21">
      <c r="B2" s="7"/>
      <c r="C2" s="179" t="s">
        <v>67</v>
      </c>
      <c r="D2" s="179"/>
      <c r="E2" s="179"/>
      <c r="F2" s="179"/>
      <c r="G2" s="179"/>
      <c r="H2" s="179"/>
      <c r="I2" s="179"/>
      <c r="J2" s="179"/>
      <c r="K2" s="179"/>
      <c r="L2" s="179"/>
      <c r="M2" s="179"/>
      <c r="N2" s="179"/>
      <c r="O2" s="8"/>
    </row>
    <row r="3" spans="2:15" ht="17.25" customHeight="1">
      <c r="B3" s="7"/>
      <c r="C3" s="9"/>
      <c r="D3" s="7"/>
      <c r="E3" s="7"/>
      <c r="F3" s="7"/>
      <c r="G3" s="7"/>
      <c r="H3" s="7"/>
      <c r="I3" s="7"/>
      <c r="J3" s="7"/>
      <c r="K3" s="7"/>
      <c r="L3" s="7"/>
      <c r="M3" s="7"/>
      <c r="N3" s="8"/>
      <c r="O3" s="8"/>
    </row>
    <row r="4" spans="2:15" ht="17.25" customHeight="1">
      <c r="B4" s="7"/>
      <c r="C4" s="177"/>
      <c r="D4" s="7"/>
      <c r="E4" s="7"/>
      <c r="F4" s="7"/>
      <c r="G4" s="7"/>
      <c r="H4" s="7"/>
      <c r="I4" s="7"/>
      <c r="J4" s="7"/>
      <c r="K4" s="7"/>
      <c r="L4" s="7"/>
      <c r="M4" s="7"/>
      <c r="N4" s="8"/>
      <c r="O4" s="8"/>
    </row>
    <row r="5" spans="2:15" ht="14.25">
      <c r="B5" s="7"/>
      <c r="C5" s="7"/>
      <c r="D5" s="7"/>
      <c r="E5" s="7"/>
      <c r="F5" s="7"/>
      <c r="G5" s="7"/>
      <c r="H5" s="7"/>
      <c r="I5" s="7"/>
      <c r="J5" s="7"/>
      <c r="K5" s="7"/>
      <c r="L5" s="7"/>
      <c r="M5" s="7"/>
      <c r="N5" s="8"/>
      <c r="O5" s="8"/>
    </row>
    <row r="6" spans="2:15" ht="15.75" customHeight="1">
      <c r="B6" s="180" t="s">
        <v>68</v>
      </c>
      <c r="C6" s="180"/>
      <c r="D6" s="180"/>
      <c r="E6" s="180"/>
      <c r="F6" s="180"/>
      <c r="G6" s="180"/>
      <c r="H6" s="180"/>
      <c r="I6" s="180"/>
      <c r="J6" s="180"/>
      <c r="K6" s="180"/>
      <c r="L6" s="180"/>
      <c r="M6" s="180"/>
      <c r="N6" s="180"/>
      <c r="O6" s="180"/>
    </row>
    <row r="7" spans="2:15" ht="15.75" customHeight="1">
      <c r="B7" s="180" t="s">
        <v>69</v>
      </c>
      <c r="C7" s="180"/>
      <c r="D7" s="180"/>
      <c r="E7" s="180"/>
      <c r="F7" s="180"/>
      <c r="G7" s="180"/>
      <c r="H7" s="180"/>
      <c r="I7" s="180"/>
      <c r="J7" s="180"/>
      <c r="K7" s="180"/>
      <c r="L7" s="180"/>
      <c r="M7" s="180"/>
      <c r="N7" s="8"/>
      <c r="O7" s="8"/>
    </row>
    <row r="8" spans="2:15" ht="15.75" customHeight="1">
      <c r="B8" s="181" t="s">
        <v>76</v>
      </c>
      <c r="C8" s="181"/>
      <c r="D8" s="181"/>
      <c r="E8" s="181"/>
      <c r="F8" s="181"/>
      <c r="G8" s="181"/>
      <c r="H8" s="181"/>
      <c r="I8" s="181"/>
      <c r="J8" s="181"/>
      <c r="K8" s="181"/>
      <c r="L8" s="181"/>
      <c r="M8" s="181"/>
      <c r="N8" s="181"/>
      <c r="O8" s="8"/>
    </row>
    <row r="9" spans="2:15" ht="15.75" customHeight="1">
      <c r="B9" s="180"/>
      <c r="C9" s="180"/>
      <c r="D9" s="180"/>
      <c r="E9" s="180"/>
      <c r="F9" s="180"/>
      <c r="G9" s="180"/>
      <c r="H9" s="180"/>
      <c r="I9" s="180"/>
      <c r="J9" s="180"/>
      <c r="K9" s="180"/>
      <c r="L9" s="180"/>
      <c r="M9" s="180"/>
      <c r="N9" s="8"/>
      <c r="O9" s="8"/>
    </row>
    <row r="10" spans="2:15" ht="15.75" customHeight="1">
      <c r="B10" s="178" t="s">
        <v>48</v>
      </c>
      <c r="C10" s="178"/>
      <c r="D10" s="178"/>
      <c r="E10" s="178"/>
      <c r="F10" s="178"/>
      <c r="G10" s="178"/>
      <c r="H10" s="178"/>
      <c r="I10" s="178"/>
      <c r="J10" s="178"/>
      <c r="K10" s="178"/>
      <c r="L10" s="178"/>
      <c r="M10" s="178"/>
      <c r="N10" s="178"/>
      <c r="O10" s="8"/>
    </row>
    <row r="11" spans="2:15" ht="15.75" customHeight="1">
      <c r="B11" s="182" t="s">
        <v>49</v>
      </c>
      <c r="C11" s="182"/>
      <c r="D11" s="182"/>
      <c r="E11" s="182"/>
      <c r="F11" s="182"/>
      <c r="G11" s="182"/>
      <c r="H11" s="182"/>
      <c r="I11" s="182"/>
      <c r="J11" s="182"/>
      <c r="K11" s="182"/>
      <c r="L11" s="182"/>
      <c r="M11" s="182"/>
      <c r="N11" s="182"/>
      <c r="O11" s="8"/>
    </row>
    <row r="12" spans="2:15" ht="15.75" customHeight="1">
      <c r="B12" s="180" t="s">
        <v>70</v>
      </c>
      <c r="C12" s="180"/>
      <c r="D12" s="180"/>
      <c r="E12" s="180"/>
      <c r="F12" s="180"/>
      <c r="G12" s="180"/>
      <c r="H12" s="180"/>
      <c r="I12" s="180"/>
      <c r="J12" s="180"/>
      <c r="K12" s="180"/>
      <c r="L12" s="180"/>
      <c r="M12" s="180"/>
      <c r="N12" s="180"/>
      <c r="O12" s="180"/>
    </row>
    <row r="13" spans="2:15" ht="15.75" customHeight="1">
      <c r="B13" s="180"/>
      <c r="C13" s="180"/>
      <c r="D13" s="180"/>
      <c r="E13" s="180"/>
      <c r="F13" s="180"/>
      <c r="G13" s="180"/>
      <c r="H13" s="180"/>
      <c r="I13" s="180"/>
      <c r="J13" s="180"/>
      <c r="K13" s="180"/>
      <c r="L13" s="180"/>
      <c r="M13" s="180"/>
      <c r="N13" s="180"/>
      <c r="O13" s="8"/>
    </row>
    <row r="14" spans="2:15" ht="15.75" customHeight="1">
      <c r="B14" s="180" t="s">
        <v>50</v>
      </c>
      <c r="C14" s="180"/>
      <c r="D14" s="180"/>
      <c r="E14" s="180"/>
      <c r="F14" s="180"/>
      <c r="G14" s="180"/>
      <c r="H14" s="180"/>
      <c r="I14" s="180"/>
      <c r="J14" s="180"/>
      <c r="K14" s="180"/>
      <c r="L14" s="180"/>
      <c r="M14" s="180"/>
      <c r="N14" s="180"/>
      <c r="O14" s="8"/>
    </row>
    <row r="15" spans="2:15" ht="15.75" customHeight="1">
      <c r="B15" s="182" t="s">
        <v>49</v>
      </c>
      <c r="C15" s="182"/>
      <c r="D15" s="182"/>
      <c r="E15" s="182"/>
      <c r="F15" s="182"/>
      <c r="G15" s="182"/>
      <c r="H15" s="182"/>
      <c r="I15" s="182"/>
      <c r="J15" s="182"/>
      <c r="K15" s="182"/>
      <c r="L15" s="182"/>
      <c r="M15" s="182"/>
      <c r="N15" s="182"/>
      <c r="O15" s="8"/>
    </row>
    <row r="16" spans="2:15" ht="15.75" customHeight="1">
      <c r="B16" s="180" t="s">
        <v>51</v>
      </c>
      <c r="C16" s="180"/>
      <c r="D16" s="180"/>
      <c r="E16" s="180"/>
      <c r="F16" s="180"/>
      <c r="G16" s="180"/>
      <c r="H16" s="180"/>
      <c r="I16" s="180"/>
      <c r="J16" s="180"/>
      <c r="K16" s="180"/>
      <c r="L16" s="180"/>
      <c r="M16" s="180"/>
      <c r="N16" s="180"/>
      <c r="O16" s="8"/>
    </row>
    <row r="17" spans="2:15" ht="15.75" customHeight="1">
      <c r="B17" s="181" t="s">
        <v>49</v>
      </c>
      <c r="C17" s="181"/>
      <c r="D17" s="181"/>
      <c r="E17" s="181"/>
      <c r="F17" s="181"/>
      <c r="G17" s="181"/>
      <c r="H17" s="181"/>
      <c r="I17" s="181"/>
      <c r="J17" s="181"/>
      <c r="K17" s="181"/>
      <c r="L17" s="181"/>
      <c r="M17" s="181"/>
      <c r="N17" s="181"/>
      <c r="O17" s="8"/>
    </row>
    <row r="18" spans="2:15" ht="15.75" customHeight="1">
      <c r="B18" s="180" t="s">
        <v>71</v>
      </c>
      <c r="C18" s="180"/>
      <c r="D18" s="180"/>
      <c r="E18" s="180"/>
      <c r="F18" s="180"/>
      <c r="G18" s="180"/>
      <c r="H18" s="180"/>
      <c r="I18" s="180"/>
      <c r="J18" s="180"/>
      <c r="K18" s="180"/>
      <c r="L18" s="180"/>
      <c r="M18" s="180"/>
      <c r="N18" s="180"/>
      <c r="O18" s="180"/>
    </row>
    <row r="19" spans="2:15" ht="15.75" customHeight="1">
      <c r="B19" s="180" t="s">
        <v>72</v>
      </c>
      <c r="C19" s="180"/>
      <c r="D19" s="180"/>
      <c r="E19" s="180"/>
      <c r="F19" s="180"/>
      <c r="G19" s="180"/>
      <c r="H19" s="180"/>
      <c r="I19" s="180"/>
      <c r="J19" s="180"/>
      <c r="K19" s="180"/>
      <c r="L19" s="180"/>
      <c r="M19" s="180"/>
      <c r="N19" s="180"/>
      <c r="O19" s="8"/>
    </row>
    <row r="20" spans="2:15" ht="15.75" customHeight="1">
      <c r="B20" s="181" t="s">
        <v>49</v>
      </c>
      <c r="C20" s="181"/>
      <c r="D20" s="181"/>
      <c r="E20" s="181"/>
      <c r="F20" s="181"/>
      <c r="G20" s="181"/>
      <c r="H20" s="181"/>
      <c r="I20" s="181"/>
      <c r="J20" s="181"/>
      <c r="K20" s="181"/>
      <c r="L20" s="181"/>
      <c r="M20" s="181"/>
      <c r="N20" s="181"/>
      <c r="O20" s="8"/>
    </row>
    <row r="21" spans="2:15" ht="15.75" customHeight="1">
      <c r="B21" s="180" t="s">
        <v>52</v>
      </c>
      <c r="C21" s="180"/>
      <c r="D21" s="180"/>
      <c r="E21" s="180"/>
      <c r="F21" s="180"/>
      <c r="G21" s="180"/>
      <c r="H21" s="180"/>
      <c r="I21" s="180"/>
      <c r="J21" s="180"/>
      <c r="K21" s="180"/>
      <c r="L21" s="180"/>
      <c r="M21" s="180"/>
      <c r="N21" s="180"/>
      <c r="O21" s="8"/>
    </row>
    <row r="22" spans="2:15" ht="15.75" customHeight="1">
      <c r="B22" s="180" t="s">
        <v>53</v>
      </c>
      <c r="C22" s="180"/>
      <c r="D22" s="180"/>
      <c r="E22" s="180"/>
      <c r="F22" s="180"/>
      <c r="G22" s="180"/>
      <c r="H22" s="180"/>
      <c r="I22" s="180"/>
      <c r="J22" s="180"/>
      <c r="K22" s="180"/>
      <c r="L22" s="180"/>
      <c r="M22" s="180"/>
      <c r="N22" s="180"/>
      <c r="O22" s="180"/>
    </row>
    <row r="23" spans="2:15" ht="15.75" customHeight="1">
      <c r="B23" s="181" t="s">
        <v>49</v>
      </c>
      <c r="C23" s="181"/>
      <c r="D23" s="181"/>
      <c r="E23" s="181"/>
      <c r="F23" s="181"/>
      <c r="G23" s="181"/>
      <c r="H23" s="181"/>
      <c r="I23" s="181"/>
      <c r="J23" s="181"/>
      <c r="K23" s="181"/>
      <c r="L23" s="181"/>
      <c r="M23" s="181"/>
      <c r="N23" s="181"/>
      <c r="O23" s="8"/>
    </row>
    <row r="24" spans="2:15" ht="15.75" customHeight="1">
      <c r="B24" s="180" t="s">
        <v>54</v>
      </c>
      <c r="C24" s="180"/>
      <c r="D24" s="180"/>
      <c r="E24" s="180"/>
      <c r="F24" s="180"/>
      <c r="G24" s="180"/>
      <c r="H24" s="180"/>
      <c r="I24" s="180"/>
      <c r="J24" s="180"/>
      <c r="K24" s="180"/>
      <c r="L24" s="180"/>
      <c r="M24" s="180"/>
      <c r="N24" s="180"/>
      <c r="O24" s="180"/>
    </row>
    <row r="25" spans="2:15" ht="15.75" customHeight="1">
      <c r="B25" s="181" t="s">
        <v>49</v>
      </c>
      <c r="C25" s="181"/>
      <c r="D25" s="181"/>
      <c r="E25" s="181"/>
      <c r="F25" s="181"/>
      <c r="G25" s="181"/>
      <c r="H25" s="181"/>
      <c r="I25" s="181"/>
      <c r="J25" s="181"/>
      <c r="K25" s="181"/>
      <c r="L25" s="181"/>
      <c r="M25" s="181"/>
      <c r="N25" s="181"/>
      <c r="O25" s="8"/>
    </row>
    <row r="26" spans="2:15" ht="15.75" customHeight="1">
      <c r="B26" s="180" t="s">
        <v>73</v>
      </c>
      <c r="C26" s="180"/>
      <c r="D26" s="180"/>
      <c r="E26" s="180"/>
      <c r="F26" s="180"/>
      <c r="G26" s="180"/>
      <c r="H26" s="180"/>
      <c r="I26" s="180"/>
      <c r="J26" s="180"/>
      <c r="K26" s="180"/>
      <c r="L26" s="180"/>
      <c r="M26" s="180"/>
      <c r="N26" s="180"/>
      <c r="O26" s="180"/>
    </row>
    <row r="27" spans="2:15" ht="15.75" customHeight="1">
      <c r="B27" s="180"/>
      <c r="C27" s="180"/>
      <c r="D27" s="180"/>
      <c r="E27" s="180"/>
      <c r="F27" s="180"/>
      <c r="G27" s="180"/>
      <c r="H27" s="180"/>
      <c r="I27" s="180"/>
      <c r="J27" s="180"/>
      <c r="K27" s="180"/>
      <c r="L27" s="180"/>
      <c r="M27" s="180"/>
      <c r="N27" s="180"/>
      <c r="O27" s="8"/>
    </row>
    <row r="28" spans="2:15" ht="15.75" customHeight="1">
      <c r="B28" s="183" t="s">
        <v>74</v>
      </c>
      <c r="C28" s="183"/>
      <c r="D28" s="183"/>
      <c r="E28" s="183"/>
      <c r="F28" s="183"/>
      <c r="G28" s="183"/>
      <c r="H28" s="183"/>
      <c r="I28" s="183"/>
      <c r="J28" s="183"/>
      <c r="K28" s="183"/>
      <c r="L28" s="183"/>
      <c r="M28" s="183"/>
      <c r="N28" s="183"/>
      <c r="O28" s="183"/>
    </row>
    <row r="29" spans="2:15" ht="15.75" customHeight="1">
      <c r="B29" s="180" t="s">
        <v>75</v>
      </c>
      <c r="C29" s="180"/>
      <c r="D29" s="180"/>
      <c r="E29" s="180"/>
      <c r="F29" s="180"/>
      <c r="G29" s="180"/>
      <c r="H29" s="180"/>
      <c r="I29" s="180"/>
      <c r="J29" s="180"/>
      <c r="K29" s="180"/>
      <c r="L29" s="180"/>
      <c r="M29" s="180"/>
      <c r="N29" s="180"/>
      <c r="O29" s="8"/>
    </row>
    <row r="30" spans="2:15" ht="32.25" customHeight="1">
      <c r="B30" s="181" t="s">
        <v>49</v>
      </c>
      <c r="C30" s="181"/>
      <c r="D30" s="181"/>
      <c r="E30" s="181"/>
      <c r="F30" s="181"/>
      <c r="G30" s="181"/>
      <c r="H30" s="181"/>
      <c r="I30" s="181"/>
      <c r="J30" s="181"/>
      <c r="K30" s="181"/>
      <c r="L30" s="181"/>
      <c r="M30" s="181"/>
      <c r="N30" s="181"/>
      <c r="O30" s="8"/>
    </row>
    <row r="31" spans="2:15">
      <c r="B31" s="5"/>
      <c r="C31" s="5"/>
      <c r="D31" s="5"/>
      <c r="E31" s="5"/>
      <c r="F31" s="5"/>
      <c r="G31" s="5"/>
      <c r="H31" s="5"/>
      <c r="I31" s="5"/>
      <c r="J31" s="5"/>
      <c r="K31" s="5"/>
      <c r="L31" s="5"/>
      <c r="M31" s="5"/>
    </row>
  </sheetData>
  <mergeCells count="26">
    <mergeCell ref="B28:O28"/>
    <mergeCell ref="B29:N29"/>
    <mergeCell ref="B30:N30"/>
    <mergeCell ref="B22:O22"/>
    <mergeCell ref="B23:N23"/>
    <mergeCell ref="B24:O24"/>
    <mergeCell ref="B25:N25"/>
    <mergeCell ref="B26:O26"/>
    <mergeCell ref="B27:N27"/>
    <mergeCell ref="B21:N21"/>
    <mergeCell ref="B11:N11"/>
    <mergeCell ref="B12:O12"/>
    <mergeCell ref="B13:N13"/>
    <mergeCell ref="B14:N14"/>
    <mergeCell ref="B15:N15"/>
    <mergeCell ref="B16:N16"/>
    <mergeCell ref="B17:N17"/>
    <mergeCell ref="B18:O18"/>
    <mergeCell ref="B19:N19"/>
    <mergeCell ref="B20:N20"/>
    <mergeCell ref="B10:N10"/>
    <mergeCell ref="C2:N2"/>
    <mergeCell ref="B6:O6"/>
    <mergeCell ref="B7:M7"/>
    <mergeCell ref="B8:N8"/>
    <mergeCell ref="B9:M9"/>
  </mergeCells>
  <phoneticPr fontId="2"/>
  <printOptions horizontalCentered="1"/>
  <pageMargins left="0.98425196850393704" right="0.79" top="0.91" bottom="0.98425196850393704" header="0.51181102362204722" footer="0.51181102362204722"/>
  <pageSetup paperSize="9" scale="94"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66"/>
  <sheetViews>
    <sheetView zoomScale="75" zoomScaleNormal="75" workbookViewId="0">
      <pane xSplit="1" ySplit="3" topLeftCell="B4" activePane="bottomRight" state="frozen"/>
      <selection activeCell="D4" sqref="D4:D5"/>
      <selection pane="topRight" activeCell="D4" sqref="D4:D5"/>
      <selection pane="bottomLeft" activeCell="D4" sqref="D4:D5"/>
      <selection pane="bottomRight" activeCell="H12" sqref="H12"/>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209" t="s">
        <v>11</v>
      </c>
      <c r="C2" s="210"/>
      <c r="D2" s="225" t="s">
        <v>12</v>
      </c>
      <c r="E2" s="227" t="s">
        <v>25</v>
      </c>
      <c r="F2" s="229" t="s">
        <v>26</v>
      </c>
      <c r="G2" s="230" t="s">
        <v>27</v>
      </c>
      <c r="H2" s="231"/>
      <c r="I2" s="231"/>
      <c r="J2" s="232" t="s">
        <v>28</v>
      </c>
      <c r="K2" s="213" t="s">
        <v>15</v>
      </c>
    </row>
    <row r="3" spans="2:11" ht="30.75" customHeight="1" thickBot="1">
      <c r="B3" s="211"/>
      <c r="C3" s="212"/>
      <c r="D3" s="226"/>
      <c r="E3" s="228"/>
      <c r="F3" s="228"/>
      <c r="G3" s="26" t="s">
        <v>84</v>
      </c>
      <c r="H3" s="26" t="s">
        <v>16</v>
      </c>
      <c r="I3" s="27" t="s">
        <v>17</v>
      </c>
      <c r="J3" s="233"/>
      <c r="K3" s="214"/>
    </row>
    <row r="4" spans="2:11" ht="31.5" customHeight="1">
      <c r="B4" s="223" t="s">
        <v>108</v>
      </c>
      <c r="C4" s="224"/>
      <c r="D4" s="136" t="s">
        <v>77</v>
      </c>
      <c r="E4" s="128"/>
      <c r="F4" s="45"/>
      <c r="G4" s="121"/>
      <c r="H4" s="128"/>
      <c r="I4" s="128"/>
      <c r="J4" s="121"/>
      <c r="K4" s="143"/>
    </row>
    <row r="5" spans="2:11" ht="31.5" customHeight="1">
      <c r="B5" s="202"/>
      <c r="C5" s="203"/>
      <c r="D5" s="136"/>
      <c r="E5" s="50"/>
      <c r="F5" s="46"/>
      <c r="G5" s="131"/>
      <c r="H5" s="85"/>
      <c r="I5" s="85"/>
      <c r="J5" s="122"/>
      <c r="K5" s="144"/>
    </row>
    <row r="6" spans="2:11" ht="31.5" customHeight="1">
      <c r="B6" s="202"/>
      <c r="C6" s="203"/>
      <c r="D6" s="136"/>
      <c r="E6" s="50"/>
      <c r="F6" s="46"/>
      <c r="G6" s="131"/>
      <c r="H6" s="85"/>
      <c r="I6" s="85"/>
      <c r="J6" s="122"/>
      <c r="K6" s="144"/>
    </row>
    <row r="7" spans="2:11" ht="31.5" customHeight="1">
      <c r="B7" s="202"/>
      <c r="C7" s="203"/>
      <c r="D7" s="136"/>
      <c r="E7" s="50"/>
      <c r="F7" s="46"/>
      <c r="G7" s="131"/>
      <c r="H7" s="85"/>
      <c r="I7" s="85"/>
      <c r="J7" s="122"/>
      <c r="K7" s="144"/>
    </row>
    <row r="8" spans="2:11" ht="31.5" customHeight="1" thickBot="1">
      <c r="B8" s="198"/>
      <c r="C8" s="199"/>
      <c r="D8" s="137"/>
      <c r="E8" s="50"/>
      <c r="F8" s="49"/>
      <c r="G8" s="132"/>
      <c r="H8" s="84"/>
      <c r="I8" s="84"/>
      <c r="J8" s="123"/>
      <c r="K8" s="145"/>
    </row>
    <row r="9" spans="2:11" ht="31.5" customHeight="1">
      <c r="B9" s="200"/>
      <c r="C9" s="201"/>
      <c r="D9" s="136"/>
      <c r="E9" s="130"/>
      <c r="F9" s="45"/>
      <c r="G9" s="133"/>
      <c r="H9" s="83"/>
      <c r="I9" s="83"/>
      <c r="J9" s="124"/>
      <c r="K9" s="146"/>
    </row>
    <row r="10" spans="2:11" ht="31.5" customHeight="1">
      <c r="B10" s="202"/>
      <c r="C10" s="203"/>
      <c r="D10" s="136"/>
      <c r="E10" s="50"/>
      <c r="F10" s="46"/>
      <c r="G10" s="131"/>
      <c r="H10" s="85"/>
      <c r="I10" s="85"/>
      <c r="J10" s="122"/>
      <c r="K10" s="144"/>
    </row>
    <row r="11" spans="2:11" ht="31.5" customHeight="1">
      <c r="B11" s="202"/>
      <c r="C11" s="203"/>
      <c r="D11" s="136"/>
      <c r="E11" s="50"/>
      <c r="F11" s="46"/>
      <c r="G11" s="131"/>
      <c r="H11" s="85"/>
      <c r="I11" s="85"/>
      <c r="J11" s="122"/>
      <c r="K11" s="144"/>
    </row>
    <row r="12" spans="2:11" ht="31.5" customHeight="1">
      <c r="B12" s="202"/>
      <c r="C12" s="203"/>
      <c r="D12" s="136"/>
      <c r="E12" s="50"/>
      <c r="F12" s="46"/>
      <c r="G12" s="131"/>
      <c r="H12" s="85"/>
      <c r="I12" s="85"/>
      <c r="J12" s="122"/>
      <c r="K12" s="144"/>
    </row>
    <row r="13" spans="2:11" ht="31.5" customHeight="1" thickBot="1">
      <c r="B13" s="198"/>
      <c r="C13" s="199"/>
      <c r="D13" s="137"/>
      <c r="E13" s="129"/>
      <c r="F13" s="49"/>
      <c r="G13" s="134"/>
      <c r="H13" s="84"/>
      <c r="I13" s="84"/>
      <c r="J13" s="123"/>
      <c r="K13" s="145"/>
    </row>
    <row r="14" spans="2:11" ht="31.5" customHeight="1">
      <c r="B14" s="200"/>
      <c r="C14" s="201"/>
      <c r="D14" s="136"/>
      <c r="E14" s="130"/>
      <c r="F14" s="45"/>
      <c r="G14" s="135"/>
      <c r="H14" s="83"/>
      <c r="I14" s="83"/>
      <c r="J14" s="124"/>
      <c r="K14" s="147"/>
    </row>
    <row r="15" spans="2:11" ht="31.5" customHeight="1" thickBot="1">
      <c r="B15" s="202"/>
      <c r="C15" s="203"/>
      <c r="D15" s="136"/>
      <c r="E15" s="50"/>
      <c r="F15" s="45"/>
      <c r="G15" s="135"/>
      <c r="H15" s="85"/>
      <c r="I15" s="85"/>
      <c r="J15" s="122"/>
      <c r="K15" s="144"/>
    </row>
    <row r="16" spans="2:11" ht="31.5" hidden="1" customHeight="1">
      <c r="B16" s="202"/>
      <c r="C16" s="203"/>
      <c r="D16" s="136"/>
      <c r="E16" s="50"/>
      <c r="F16" s="46"/>
      <c r="G16" s="135"/>
      <c r="H16" s="85"/>
      <c r="I16" s="85"/>
      <c r="J16" s="122"/>
      <c r="K16" s="144"/>
    </row>
    <row r="17" spans="2:11" ht="30.75" hidden="1" customHeight="1">
      <c r="B17" s="202"/>
      <c r="C17" s="203"/>
      <c r="D17" s="136"/>
      <c r="E17" s="50"/>
      <c r="F17" s="46"/>
      <c r="G17" s="135"/>
      <c r="H17" s="85"/>
      <c r="I17" s="85"/>
      <c r="J17" s="122"/>
      <c r="K17" s="144"/>
    </row>
    <row r="18" spans="2:11" ht="31.5" hidden="1" customHeight="1" thickBot="1">
      <c r="B18" s="198"/>
      <c r="C18" s="199"/>
      <c r="D18" s="137"/>
      <c r="E18" s="129"/>
      <c r="F18" s="49"/>
      <c r="G18" s="134"/>
      <c r="H18" s="84"/>
      <c r="I18" s="84"/>
      <c r="J18" s="123"/>
      <c r="K18" s="148"/>
    </row>
    <row r="19" spans="2:11" ht="31.5" hidden="1" customHeight="1">
      <c r="B19" s="202"/>
      <c r="C19" s="203"/>
      <c r="D19" s="136"/>
      <c r="E19" s="128"/>
      <c r="F19" s="45"/>
      <c r="G19" s="121"/>
      <c r="H19" s="128"/>
      <c r="I19" s="128"/>
      <c r="J19" s="121"/>
      <c r="K19" s="143"/>
    </row>
    <row r="20" spans="2:11" ht="31.5" hidden="1" customHeight="1">
      <c r="B20" s="202"/>
      <c r="C20" s="203"/>
      <c r="D20" s="136"/>
      <c r="E20" s="50"/>
      <c r="F20" s="46"/>
      <c r="G20" s="131"/>
      <c r="H20" s="85"/>
      <c r="I20" s="85"/>
      <c r="J20" s="122"/>
      <c r="K20" s="144"/>
    </row>
    <row r="21" spans="2:11" ht="31.5" hidden="1" customHeight="1">
      <c r="B21" s="202"/>
      <c r="C21" s="203"/>
      <c r="D21" s="136"/>
      <c r="E21" s="50"/>
      <c r="F21" s="46"/>
      <c r="G21" s="131"/>
      <c r="H21" s="85"/>
      <c r="I21" s="85"/>
      <c r="J21" s="122"/>
      <c r="K21" s="144"/>
    </row>
    <row r="22" spans="2:11" ht="31.5" hidden="1" customHeight="1">
      <c r="B22" s="202"/>
      <c r="C22" s="203"/>
      <c r="D22" s="136"/>
      <c r="E22" s="50"/>
      <c r="F22" s="46"/>
      <c r="G22" s="131"/>
      <c r="H22" s="85"/>
      <c r="I22" s="85"/>
      <c r="J22" s="122"/>
      <c r="K22" s="144"/>
    </row>
    <row r="23" spans="2:11" ht="31.5" hidden="1" customHeight="1" thickBot="1">
      <c r="B23" s="198"/>
      <c r="C23" s="199"/>
      <c r="D23" s="137"/>
      <c r="E23" s="129"/>
      <c r="F23" s="49"/>
      <c r="G23" s="132"/>
      <c r="H23" s="84"/>
      <c r="I23" s="84"/>
      <c r="J23" s="123"/>
      <c r="K23" s="145"/>
    </row>
    <row r="24" spans="2:11" ht="31.5" hidden="1" customHeight="1">
      <c r="B24" s="200"/>
      <c r="C24" s="201"/>
      <c r="D24" s="136"/>
      <c r="E24" s="130"/>
      <c r="F24" s="45"/>
      <c r="G24" s="133"/>
      <c r="H24" s="83"/>
      <c r="I24" s="83"/>
      <c r="J24" s="124"/>
      <c r="K24" s="146"/>
    </row>
    <row r="25" spans="2:11" ht="31.5" hidden="1" customHeight="1">
      <c r="B25" s="202"/>
      <c r="C25" s="203"/>
      <c r="D25" s="136"/>
      <c r="E25" s="50"/>
      <c r="F25" s="46"/>
      <c r="G25" s="131"/>
      <c r="H25" s="85"/>
      <c r="I25" s="85"/>
      <c r="J25" s="122"/>
      <c r="K25" s="144"/>
    </row>
    <row r="26" spans="2:11" ht="31.5" hidden="1" customHeight="1">
      <c r="B26" s="202"/>
      <c r="C26" s="203"/>
      <c r="D26" s="136"/>
      <c r="E26" s="50"/>
      <c r="F26" s="46"/>
      <c r="G26" s="131"/>
      <c r="H26" s="85"/>
      <c r="I26" s="85"/>
      <c r="J26" s="122"/>
      <c r="K26" s="144"/>
    </row>
    <row r="27" spans="2:11" ht="31.5" hidden="1" customHeight="1">
      <c r="B27" s="202"/>
      <c r="C27" s="203"/>
      <c r="D27" s="136"/>
      <c r="E27" s="50"/>
      <c r="F27" s="46"/>
      <c r="G27" s="131"/>
      <c r="H27" s="85"/>
      <c r="I27" s="85"/>
      <c r="J27" s="122"/>
      <c r="K27" s="144"/>
    </row>
    <row r="28" spans="2:11" ht="31.5" hidden="1" customHeight="1" thickBot="1">
      <c r="B28" s="198"/>
      <c r="C28" s="199"/>
      <c r="D28" s="137"/>
      <c r="E28" s="129"/>
      <c r="F28" s="49"/>
      <c r="G28" s="134"/>
      <c r="H28" s="84"/>
      <c r="I28" s="84"/>
      <c r="J28" s="123"/>
      <c r="K28" s="145"/>
    </row>
    <row r="29" spans="2:11" ht="31.5" hidden="1" customHeight="1">
      <c r="B29" s="200"/>
      <c r="C29" s="201"/>
      <c r="D29" s="136"/>
      <c r="E29" s="130"/>
      <c r="F29" s="45"/>
      <c r="G29" s="135"/>
      <c r="H29" s="83"/>
      <c r="I29" s="83"/>
      <c r="J29" s="124"/>
      <c r="K29" s="147"/>
    </row>
    <row r="30" spans="2:11" ht="31.5" hidden="1" customHeight="1">
      <c r="B30" s="202"/>
      <c r="C30" s="203"/>
      <c r="D30" s="136"/>
      <c r="E30" s="50"/>
      <c r="F30" s="45"/>
      <c r="G30" s="135"/>
      <c r="H30" s="85"/>
      <c r="I30" s="85"/>
      <c r="J30" s="122"/>
      <c r="K30" s="144"/>
    </row>
    <row r="31" spans="2:11" ht="31.5" hidden="1" customHeight="1">
      <c r="B31" s="202"/>
      <c r="C31" s="203"/>
      <c r="D31" s="136"/>
      <c r="E31" s="50"/>
      <c r="F31" s="46"/>
      <c r="G31" s="135"/>
      <c r="H31" s="85"/>
      <c r="I31" s="85"/>
      <c r="J31" s="122"/>
      <c r="K31" s="144"/>
    </row>
    <row r="32" spans="2:11" ht="30.75" hidden="1" customHeight="1">
      <c r="B32" s="202"/>
      <c r="C32" s="203"/>
      <c r="D32" s="136"/>
      <c r="E32" s="50"/>
      <c r="F32" s="46"/>
      <c r="G32" s="135"/>
      <c r="H32" s="85"/>
      <c r="I32" s="85"/>
      <c r="J32" s="122"/>
      <c r="K32" s="144"/>
    </row>
    <row r="33" spans="2:11" ht="31.5" hidden="1" customHeight="1" thickBot="1">
      <c r="B33" s="198"/>
      <c r="C33" s="199"/>
      <c r="D33" s="137"/>
      <c r="E33" s="129"/>
      <c r="F33" s="49"/>
      <c r="G33" s="134"/>
      <c r="H33" s="84"/>
      <c r="I33" s="84"/>
      <c r="J33" s="123"/>
      <c r="K33" s="148"/>
    </row>
    <row r="34" spans="2:11" ht="31.5" hidden="1" customHeight="1">
      <c r="B34" s="202"/>
      <c r="C34" s="203"/>
      <c r="D34" s="136" t="s">
        <v>55</v>
      </c>
      <c r="E34" s="128"/>
      <c r="F34" s="45"/>
      <c r="G34" s="121"/>
      <c r="H34" s="128"/>
      <c r="I34" s="128"/>
      <c r="J34" s="121"/>
      <c r="K34" s="143"/>
    </row>
    <row r="35" spans="2:11" ht="31.5" hidden="1" customHeight="1">
      <c r="B35" s="202"/>
      <c r="C35" s="203"/>
      <c r="D35" s="136"/>
      <c r="E35" s="50"/>
      <c r="F35" s="46"/>
      <c r="G35" s="131"/>
      <c r="H35" s="85"/>
      <c r="I35" s="85"/>
      <c r="J35" s="122"/>
      <c r="K35" s="144"/>
    </row>
    <row r="36" spans="2:11" ht="31.5" hidden="1" customHeight="1">
      <c r="B36" s="202"/>
      <c r="C36" s="203"/>
      <c r="D36" s="136"/>
      <c r="E36" s="50"/>
      <c r="F36" s="46"/>
      <c r="G36" s="131"/>
      <c r="H36" s="85"/>
      <c r="I36" s="85"/>
      <c r="J36" s="122"/>
      <c r="K36" s="144"/>
    </row>
    <row r="37" spans="2:11" ht="31.5" hidden="1" customHeight="1">
      <c r="B37" s="202"/>
      <c r="C37" s="203"/>
      <c r="D37" s="136"/>
      <c r="E37" s="50"/>
      <c r="F37" s="46"/>
      <c r="G37" s="131"/>
      <c r="H37" s="85"/>
      <c r="I37" s="85"/>
      <c r="J37" s="122"/>
      <c r="K37" s="144"/>
    </row>
    <row r="38" spans="2:11" ht="31.5" hidden="1" customHeight="1" thickBot="1">
      <c r="B38" s="198"/>
      <c r="C38" s="199"/>
      <c r="D38" s="137"/>
      <c r="E38" s="129"/>
      <c r="F38" s="49"/>
      <c r="G38" s="132"/>
      <c r="H38" s="84"/>
      <c r="I38" s="84"/>
      <c r="J38" s="123"/>
      <c r="K38" s="145"/>
    </row>
    <row r="39" spans="2:11" ht="31.5" hidden="1" customHeight="1">
      <c r="B39" s="200"/>
      <c r="C39" s="201"/>
      <c r="D39" s="136"/>
      <c r="E39" s="130"/>
      <c r="F39" s="45"/>
      <c r="G39" s="133"/>
      <c r="H39" s="83"/>
      <c r="I39" s="83"/>
      <c r="J39" s="124"/>
      <c r="K39" s="146"/>
    </row>
    <row r="40" spans="2:11" ht="31.5" hidden="1" customHeight="1">
      <c r="B40" s="202"/>
      <c r="C40" s="203"/>
      <c r="D40" s="136"/>
      <c r="E40" s="50"/>
      <c r="F40" s="46"/>
      <c r="G40" s="131"/>
      <c r="H40" s="85"/>
      <c r="I40" s="85"/>
      <c r="J40" s="122"/>
      <c r="K40" s="144"/>
    </row>
    <row r="41" spans="2:11" ht="31.5" hidden="1" customHeight="1">
      <c r="B41" s="202"/>
      <c r="C41" s="203"/>
      <c r="D41" s="136"/>
      <c r="E41" s="50"/>
      <c r="F41" s="46"/>
      <c r="G41" s="131"/>
      <c r="H41" s="85"/>
      <c r="I41" s="85"/>
      <c r="J41" s="122"/>
      <c r="K41" s="144"/>
    </row>
    <row r="42" spans="2:11" ht="31.5" hidden="1" customHeight="1">
      <c r="B42" s="202"/>
      <c r="C42" s="203"/>
      <c r="D42" s="136"/>
      <c r="E42" s="50"/>
      <c r="F42" s="46"/>
      <c r="G42" s="131"/>
      <c r="H42" s="85"/>
      <c r="I42" s="85"/>
      <c r="J42" s="122"/>
      <c r="K42" s="144"/>
    </row>
    <row r="43" spans="2:11" ht="31.5" hidden="1" customHeight="1" thickBot="1">
      <c r="B43" s="198"/>
      <c r="C43" s="199"/>
      <c r="D43" s="137"/>
      <c r="E43" s="129"/>
      <c r="F43" s="49"/>
      <c r="G43" s="134"/>
      <c r="H43" s="84"/>
      <c r="I43" s="84"/>
      <c r="J43" s="123"/>
      <c r="K43" s="145"/>
    </row>
    <row r="44" spans="2:11" ht="31.5" hidden="1" customHeight="1">
      <c r="B44" s="200"/>
      <c r="C44" s="201"/>
      <c r="D44" s="136"/>
      <c r="E44" s="130"/>
      <c r="F44" s="45"/>
      <c r="G44" s="135"/>
      <c r="H44" s="83"/>
      <c r="I44" s="83"/>
      <c r="J44" s="124"/>
      <c r="K44" s="147"/>
    </row>
    <row r="45" spans="2:11" ht="31.5" hidden="1" customHeight="1">
      <c r="B45" s="202"/>
      <c r="C45" s="203"/>
      <c r="D45" s="136"/>
      <c r="E45" s="50"/>
      <c r="F45" s="45"/>
      <c r="G45" s="135"/>
      <c r="H45" s="85"/>
      <c r="I45" s="85"/>
      <c r="J45" s="122"/>
      <c r="K45" s="144"/>
    </row>
    <row r="46" spans="2:11" ht="31.5" hidden="1" customHeight="1">
      <c r="B46" s="202"/>
      <c r="C46" s="203"/>
      <c r="D46" s="136"/>
      <c r="E46" s="50"/>
      <c r="F46" s="46"/>
      <c r="G46" s="135"/>
      <c r="H46" s="85"/>
      <c r="I46" s="85"/>
      <c r="J46" s="122"/>
      <c r="K46" s="144"/>
    </row>
    <row r="47" spans="2:11" ht="30.75" hidden="1" customHeight="1">
      <c r="B47" s="202"/>
      <c r="C47" s="203"/>
      <c r="D47" s="136"/>
      <c r="E47" s="50"/>
      <c r="F47" s="46"/>
      <c r="G47" s="135"/>
      <c r="H47" s="85"/>
      <c r="I47" s="85"/>
      <c r="J47" s="122"/>
      <c r="K47" s="144"/>
    </row>
    <row r="48" spans="2:11" ht="31.5" hidden="1" customHeight="1" thickBot="1">
      <c r="B48" s="198"/>
      <c r="C48" s="199"/>
      <c r="D48" s="137"/>
      <c r="E48" s="129"/>
      <c r="F48" s="49"/>
      <c r="G48" s="134"/>
      <c r="H48" s="84"/>
      <c r="I48" s="84"/>
      <c r="J48" s="123"/>
      <c r="K48" s="148"/>
    </row>
    <row r="49" spans="2:11" ht="31.5" hidden="1" customHeight="1">
      <c r="B49" s="202"/>
      <c r="C49" s="203"/>
      <c r="D49" s="136" t="s">
        <v>55</v>
      </c>
      <c r="E49" s="128"/>
      <c r="F49" s="45"/>
      <c r="G49" s="121"/>
      <c r="H49" s="128"/>
      <c r="I49" s="128"/>
      <c r="J49" s="121"/>
      <c r="K49" s="143"/>
    </row>
    <row r="50" spans="2:11" ht="31.5" hidden="1" customHeight="1">
      <c r="B50" s="202"/>
      <c r="C50" s="203"/>
      <c r="D50" s="136"/>
      <c r="E50" s="50"/>
      <c r="F50" s="46"/>
      <c r="G50" s="131"/>
      <c r="H50" s="85"/>
      <c r="I50" s="85"/>
      <c r="J50" s="122"/>
      <c r="K50" s="144"/>
    </row>
    <row r="51" spans="2:11" ht="31.5" hidden="1" customHeight="1">
      <c r="B51" s="202"/>
      <c r="C51" s="203"/>
      <c r="D51" s="136"/>
      <c r="E51" s="50"/>
      <c r="F51" s="46"/>
      <c r="G51" s="131"/>
      <c r="H51" s="85"/>
      <c r="I51" s="85"/>
      <c r="J51" s="122"/>
      <c r="K51" s="144"/>
    </row>
    <row r="52" spans="2:11" ht="31.5" hidden="1" customHeight="1">
      <c r="B52" s="202"/>
      <c r="C52" s="203"/>
      <c r="D52" s="136"/>
      <c r="E52" s="50"/>
      <c r="F52" s="46"/>
      <c r="G52" s="131"/>
      <c r="H52" s="85"/>
      <c r="I52" s="85"/>
      <c r="J52" s="122"/>
      <c r="K52" s="144"/>
    </row>
    <row r="53" spans="2:11" ht="31.5" hidden="1" customHeight="1" thickBot="1">
      <c r="B53" s="198"/>
      <c r="C53" s="199"/>
      <c r="D53" s="137"/>
      <c r="E53" s="129"/>
      <c r="F53" s="49"/>
      <c r="G53" s="132"/>
      <c r="H53" s="84"/>
      <c r="I53" s="84"/>
      <c r="J53" s="123"/>
      <c r="K53" s="145"/>
    </row>
    <row r="54" spans="2:11" ht="31.5" hidden="1" customHeight="1">
      <c r="B54" s="200"/>
      <c r="C54" s="201"/>
      <c r="D54" s="136"/>
      <c r="E54" s="130"/>
      <c r="F54" s="45"/>
      <c r="G54" s="133"/>
      <c r="H54" s="83"/>
      <c r="I54" s="83"/>
      <c r="J54" s="124"/>
      <c r="K54" s="146"/>
    </row>
    <row r="55" spans="2:11" ht="31.5" hidden="1" customHeight="1">
      <c r="B55" s="202"/>
      <c r="C55" s="203"/>
      <c r="D55" s="136"/>
      <c r="E55" s="50"/>
      <c r="F55" s="46"/>
      <c r="G55" s="131"/>
      <c r="H55" s="85"/>
      <c r="I55" s="85"/>
      <c r="J55" s="122"/>
      <c r="K55" s="144"/>
    </row>
    <row r="56" spans="2:11" ht="31.5" hidden="1" customHeight="1">
      <c r="B56" s="202"/>
      <c r="C56" s="203"/>
      <c r="D56" s="136"/>
      <c r="E56" s="50"/>
      <c r="F56" s="46"/>
      <c r="G56" s="131"/>
      <c r="H56" s="85"/>
      <c r="I56" s="85"/>
      <c r="J56" s="122"/>
      <c r="K56" s="144"/>
    </row>
    <row r="57" spans="2:11" ht="31.5" hidden="1" customHeight="1">
      <c r="B57" s="202"/>
      <c r="C57" s="203"/>
      <c r="D57" s="136"/>
      <c r="E57" s="50"/>
      <c r="F57" s="46"/>
      <c r="G57" s="131"/>
      <c r="H57" s="85"/>
      <c r="I57" s="85"/>
      <c r="J57" s="122"/>
      <c r="K57" s="144"/>
    </row>
    <row r="58" spans="2:11" ht="31.5" hidden="1" customHeight="1" thickBot="1">
      <c r="B58" s="198"/>
      <c r="C58" s="199"/>
      <c r="D58" s="137"/>
      <c r="E58" s="129"/>
      <c r="F58" s="49"/>
      <c r="G58" s="134"/>
      <c r="H58" s="84"/>
      <c r="I58" s="84"/>
      <c r="J58" s="123"/>
      <c r="K58" s="145"/>
    </row>
    <row r="59" spans="2:11" ht="31.5" hidden="1" customHeight="1">
      <c r="B59" s="200"/>
      <c r="C59" s="201"/>
      <c r="D59" s="136"/>
      <c r="E59" s="130"/>
      <c r="F59" s="45"/>
      <c r="G59" s="135"/>
      <c r="H59" s="83"/>
      <c r="I59" s="83"/>
      <c r="J59" s="124"/>
      <c r="K59" s="147"/>
    </row>
    <row r="60" spans="2:11" ht="31.5" hidden="1" customHeight="1">
      <c r="B60" s="202"/>
      <c r="C60" s="203"/>
      <c r="D60" s="136"/>
      <c r="E60" s="50"/>
      <c r="F60" s="45"/>
      <c r="G60" s="135"/>
      <c r="H60" s="85"/>
      <c r="I60" s="85"/>
      <c r="J60" s="122"/>
      <c r="K60" s="144"/>
    </row>
    <row r="61" spans="2:11" ht="31.5" hidden="1" customHeight="1">
      <c r="B61" s="202"/>
      <c r="C61" s="203"/>
      <c r="D61" s="136"/>
      <c r="E61" s="50"/>
      <c r="F61" s="46"/>
      <c r="G61" s="135"/>
      <c r="H61" s="85"/>
      <c r="I61" s="85"/>
      <c r="J61" s="122"/>
      <c r="K61" s="144"/>
    </row>
    <row r="62" spans="2:11" ht="30.75" hidden="1" customHeight="1">
      <c r="B62" s="202"/>
      <c r="C62" s="203"/>
      <c r="D62" s="136"/>
      <c r="E62" s="50"/>
      <c r="F62" s="46"/>
      <c r="G62" s="135"/>
      <c r="H62" s="85"/>
      <c r="I62" s="85"/>
      <c r="J62" s="122"/>
      <c r="K62" s="144"/>
    </row>
    <row r="63" spans="2:11" ht="31.5" hidden="1" customHeight="1" thickBot="1">
      <c r="B63" s="198"/>
      <c r="C63" s="199"/>
      <c r="D63" s="137"/>
      <c r="E63" s="129"/>
      <c r="F63" s="49"/>
      <c r="G63" s="134"/>
      <c r="H63" s="84"/>
      <c r="I63" s="84"/>
      <c r="J63" s="123"/>
      <c r="K63" s="148"/>
    </row>
    <row r="64" spans="2:11" ht="31.5" customHeight="1">
      <c r="B64" s="206" t="s">
        <v>86</v>
      </c>
      <c r="C64" s="138" t="s">
        <v>29</v>
      </c>
      <c r="D64" s="117">
        <f>SUMIF(E4:E63,"立候補準備",D4:D63)</f>
        <v>0</v>
      </c>
      <c r="E64" s="130"/>
      <c r="F64" s="141"/>
      <c r="G64" s="133"/>
      <c r="H64" s="94"/>
      <c r="I64" s="94"/>
      <c r="J64" s="142"/>
      <c r="K64" s="126"/>
    </row>
    <row r="65" spans="2:12" ht="31.5" customHeight="1">
      <c r="B65" s="207"/>
      <c r="C65" s="139" t="s">
        <v>98</v>
      </c>
      <c r="D65" s="115">
        <f>SUMIF(E4:E63,"選挙運動",D4:D63)</f>
        <v>0</v>
      </c>
      <c r="E65" s="50"/>
      <c r="F65" s="46"/>
      <c r="G65" s="135"/>
      <c r="H65" s="85"/>
      <c r="I65" s="85"/>
      <c r="J65" s="122"/>
      <c r="K65" s="125"/>
    </row>
    <row r="66" spans="2:12" ht="31.5" customHeight="1" thickBot="1">
      <c r="B66" s="208"/>
      <c r="C66" s="93" t="str">
        <f>B4&amp;"計"</f>
        <v>文具費計</v>
      </c>
      <c r="D66" s="118">
        <f>SUM(D4:D63)</f>
        <v>0</v>
      </c>
      <c r="E66" s="129"/>
      <c r="F66" s="49"/>
      <c r="G66" s="134"/>
      <c r="H66" s="84"/>
      <c r="I66" s="84"/>
      <c r="J66" s="123"/>
      <c r="K66" s="127"/>
      <c r="L66" s="90" t="str">
        <f>IF(D66=SUM(D64:D65),"「OK！」","「NG」")</f>
        <v>「OK！」</v>
      </c>
    </row>
  </sheetData>
  <mergeCells count="68">
    <mergeCell ref="B63:C63"/>
    <mergeCell ref="B64:B66"/>
    <mergeCell ref="B57:C57"/>
    <mergeCell ref="B58:C58"/>
    <mergeCell ref="B59:C59"/>
    <mergeCell ref="B60:C60"/>
    <mergeCell ref="B61:C61"/>
    <mergeCell ref="B62:C62"/>
    <mergeCell ref="B56:C56"/>
    <mergeCell ref="B45:C45"/>
    <mergeCell ref="B46:C46"/>
    <mergeCell ref="B47:C47"/>
    <mergeCell ref="B48:C48"/>
    <mergeCell ref="B49:C49"/>
    <mergeCell ref="B50:C50"/>
    <mergeCell ref="B51:C51"/>
    <mergeCell ref="B52:C52"/>
    <mergeCell ref="B53:C53"/>
    <mergeCell ref="B54:C54"/>
    <mergeCell ref="B55:C55"/>
    <mergeCell ref="B44:C44"/>
    <mergeCell ref="B33:C33"/>
    <mergeCell ref="B34:C34"/>
    <mergeCell ref="B35:C35"/>
    <mergeCell ref="B36:C36"/>
    <mergeCell ref="B37:C37"/>
    <mergeCell ref="B38:C38"/>
    <mergeCell ref="B39:C39"/>
    <mergeCell ref="B40:C40"/>
    <mergeCell ref="B41:C41"/>
    <mergeCell ref="B42:C42"/>
    <mergeCell ref="B43:C43"/>
    <mergeCell ref="B32:C32"/>
    <mergeCell ref="B21:C21"/>
    <mergeCell ref="B22:C22"/>
    <mergeCell ref="B23:C23"/>
    <mergeCell ref="B24:C24"/>
    <mergeCell ref="B25:C25"/>
    <mergeCell ref="B26:C26"/>
    <mergeCell ref="B27:C27"/>
    <mergeCell ref="B28:C28"/>
    <mergeCell ref="B29:C29"/>
    <mergeCell ref="B30:C30"/>
    <mergeCell ref="B31:C31"/>
    <mergeCell ref="B20:C20"/>
    <mergeCell ref="B9:C9"/>
    <mergeCell ref="B10:C10"/>
    <mergeCell ref="B11:C11"/>
    <mergeCell ref="B12:C12"/>
    <mergeCell ref="B13:C13"/>
    <mergeCell ref="B14:C14"/>
    <mergeCell ref="B15:C15"/>
    <mergeCell ref="B16:C16"/>
    <mergeCell ref="B17:C17"/>
    <mergeCell ref="B18:C18"/>
    <mergeCell ref="B19:C19"/>
    <mergeCell ref="K2:K3"/>
    <mergeCell ref="B4:C4"/>
    <mergeCell ref="B5:C5"/>
    <mergeCell ref="B6:C6"/>
    <mergeCell ref="B7:C7"/>
    <mergeCell ref="G2:I2"/>
    <mergeCell ref="J2:J3"/>
    <mergeCell ref="B8:C8"/>
    <mergeCell ref="B2:C3"/>
    <mergeCell ref="D2:D3"/>
    <mergeCell ref="E2:E3"/>
    <mergeCell ref="F2:F3"/>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(,標準"&amp;9広告費 (&amp;P)</oddHead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900-000000000000}">
          <x14:formula1>
            <xm:f>《定義》!$A$9:$A$10</xm:f>
          </x14:formula1>
          <xm:sqref>E50:E63 E35:E48 E20:E33 E5:E18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66"/>
  <sheetViews>
    <sheetView zoomScale="75" zoomScaleNormal="75" workbookViewId="0">
      <pane xSplit="1" ySplit="3" topLeftCell="B4" activePane="bottomRight" state="frozen"/>
      <selection activeCell="D4" sqref="D4:D5"/>
      <selection pane="topRight" activeCell="D4" sqref="D4:D5"/>
      <selection pane="bottomLeft" activeCell="D4" sqref="D4:D5"/>
      <selection pane="bottomRight" activeCell="K77" sqref="K77"/>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209" t="s">
        <v>11</v>
      </c>
      <c r="C2" s="210"/>
      <c r="D2" s="225" t="s">
        <v>12</v>
      </c>
      <c r="E2" s="227" t="s">
        <v>25</v>
      </c>
      <c r="F2" s="229" t="s">
        <v>26</v>
      </c>
      <c r="G2" s="230" t="s">
        <v>27</v>
      </c>
      <c r="H2" s="231"/>
      <c r="I2" s="231"/>
      <c r="J2" s="232" t="s">
        <v>28</v>
      </c>
      <c r="K2" s="213" t="s">
        <v>15</v>
      </c>
    </row>
    <row r="3" spans="2:11" ht="30.75" customHeight="1" thickBot="1">
      <c r="B3" s="211"/>
      <c r="C3" s="212"/>
      <c r="D3" s="226"/>
      <c r="E3" s="228"/>
      <c r="F3" s="228"/>
      <c r="G3" s="26" t="s">
        <v>84</v>
      </c>
      <c r="H3" s="26" t="s">
        <v>16</v>
      </c>
      <c r="I3" s="27" t="s">
        <v>17</v>
      </c>
      <c r="J3" s="233"/>
      <c r="K3" s="214"/>
    </row>
    <row r="4" spans="2:11" ht="31.5" customHeight="1">
      <c r="B4" s="223" t="s">
        <v>138</v>
      </c>
      <c r="C4" s="224"/>
      <c r="D4" s="136" t="s">
        <v>55</v>
      </c>
      <c r="E4" s="128"/>
      <c r="F4" s="45"/>
      <c r="G4" s="121"/>
      <c r="H4" s="128"/>
      <c r="I4" s="128"/>
      <c r="J4" s="121"/>
      <c r="K4" s="143"/>
    </row>
    <row r="5" spans="2:11" ht="31.5" customHeight="1">
      <c r="B5" s="202"/>
      <c r="C5" s="203"/>
      <c r="D5" s="136"/>
      <c r="E5" s="50"/>
      <c r="F5" s="46"/>
      <c r="G5" s="131"/>
      <c r="H5" s="85"/>
      <c r="I5" s="85"/>
      <c r="J5" s="122"/>
      <c r="K5" s="144"/>
    </row>
    <row r="6" spans="2:11" ht="31.5" customHeight="1">
      <c r="B6" s="202"/>
      <c r="C6" s="203"/>
      <c r="D6" s="136"/>
      <c r="E6" s="50"/>
      <c r="F6" s="46"/>
      <c r="G6" s="131"/>
      <c r="H6" s="85"/>
      <c r="I6" s="85"/>
      <c r="J6" s="122"/>
      <c r="K6" s="144"/>
    </row>
    <row r="7" spans="2:11" ht="31.5" customHeight="1">
      <c r="B7" s="202"/>
      <c r="C7" s="203"/>
      <c r="D7" s="136"/>
      <c r="E7" s="50"/>
      <c r="F7" s="46"/>
      <c r="G7" s="131"/>
      <c r="H7" s="85"/>
      <c r="I7" s="85"/>
      <c r="J7" s="122"/>
      <c r="K7" s="144"/>
    </row>
    <row r="8" spans="2:11" ht="31.5" customHeight="1" thickBot="1">
      <c r="B8" s="198"/>
      <c r="C8" s="199"/>
      <c r="D8" s="137"/>
      <c r="E8" s="50"/>
      <c r="F8" s="49"/>
      <c r="G8" s="132"/>
      <c r="H8" s="84"/>
      <c r="I8" s="84"/>
      <c r="J8" s="123"/>
      <c r="K8" s="145"/>
    </row>
    <row r="9" spans="2:11" ht="31.5" customHeight="1">
      <c r="B9" s="200"/>
      <c r="C9" s="201"/>
      <c r="D9" s="136"/>
      <c r="E9" s="130"/>
      <c r="F9" s="45"/>
      <c r="G9" s="133"/>
      <c r="H9" s="83"/>
      <c r="I9" s="83"/>
      <c r="J9" s="124"/>
      <c r="K9" s="146"/>
    </row>
    <row r="10" spans="2:11" ht="31.5" customHeight="1">
      <c r="B10" s="240"/>
      <c r="C10" s="241"/>
      <c r="D10" s="136"/>
      <c r="E10" s="50"/>
      <c r="F10" s="46"/>
      <c r="G10" s="131"/>
      <c r="H10" s="85"/>
      <c r="I10" s="85"/>
      <c r="J10" s="122"/>
      <c r="K10" s="144"/>
    </row>
    <row r="11" spans="2:11" ht="31.5" customHeight="1">
      <c r="B11" s="202"/>
      <c r="C11" s="203"/>
      <c r="D11" s="136"/>
      <c r="E11" s="50"/>
      <c r="F11" s="46"/>
      <c r="G11" s="131"/>
      <c r="H11" s="85"/>
      <c r="I11" s="85"/>
      <c r="J11" s="122"/>
      <c r="K11" s="144"/>
    </row>
    <row r="12" spans="2:11" ht="31.5" customHeight="1">
      <c r="B12" s="202"/>
      <c r="C12" s="203"/>
      <c r="D12" s="136"/>
      <c r="E12" s="50"/>
      <c r="F12" s="46"/>
      <c r="G12" s="131"/>
      <c r="H12" s="85"/>
      <c r="I12" s="85"/>
      <c r="J12" s="122"/>
      <c r="K12" s="144"/>
    </row>
    <row r="13" spans="2:11" ht="31.5" customHeight="1" thickBot="1">
      <c r="B13" s="198"/>
      <c r="C13" s="199"/>
      <c r="D13" s="137"/>
      <c r="E13" s="129"/>
      <c r="F13" s="49"/>
      <c r="G13" s="134"/>
      <c r="H13" s="84"/>
      <c r="I13" s="84"/>
      <c r="J13" s="123"/>
      <c r="K13" s="145"/>
    </row>
    <row r="14" spans="2:11" ht="31.5" customHeight="1">
      <c r="B14" s="200"/>
      <c r="C14" s="201"/>
      <c r="D14" s="136"/>
      <c r="E14" s="130"/>
      <c r="F14" s="45"/>
      <c r="G14" s="135"/>
      <c r="H14" s="83"/>
      <c r="I14" s="83"/>
      <c r="J14" s="124"/>
      <c r="K14" s="147"/>
    </row>
    <row r="15" spans="2:11" ht="31.5" customHeight="1">
      <c r="B15" s="202"/>
      <c r="C15" s="203"/>
      <c r="D15" s="136"/>
      <c r="E15" s="50"/>
      <c r="F15" s="45"/>
      <c r="G15" s="135"/>
      <c r="H15" s="85"/>
      <c r="I15" s="85"/>
      <c r="J15" s="122"/>
      <c r="K15" s="144"/>
    </row>
    <row r="16" spans="2:11" ht="31.5" customHeight="1">
      <c r="B16" s="202"/>
      <c r="C16" s="203"/>
      <c r="D16" s="136"/>
      <c r="E16" s="50"/>
      <c r="F16" s="46"/>
      <c r="G16" s="135"/>
      <c r="H16" s="85"/>
      <c r="I16" s="85"/>
      <c r="J16" s="122"/>
      <c r="K16" s="144"/>
    </row>
    <row r="17" spans="2:11" ht="30.75" customHeight="1">
      <c r="B17" s="202"/>
      <c r="C17" s="203"/>
      <c r="D17" s="136"/>
      <c r="E17" s="50"/>
      <c r="F17" s="46"/>
      <c r="G17" s="135"/>
      <c r="H17" s="85"/>
      <c r="I17" s="85"/>
      <c r="J17" s="122"/>
      <c r="K17" s="144"/>
    </row>
    <row r="18" spans="2:11" ht="31.5" customHeight="1" thickBot="1">
      <c r="B18" s="198"/>
      <c r="C18" s="199"/>
      <c r="D18" s="137"/>
      <c r="E18" s="129"/>
      <c r="F18" s="49"/>
      <c r="G18" s="134"/>
      <c r="H18" s="84"/>
      <c r="I18" s="84"/>
      <c r="J18" s="123"/>
      <c r="K18" s="148"/>
    </row>
    <row r="19" spans="2:11" ht="31.5" customHeight="1">
      <c r="B19" s="202"/>
      <c r="C19" s="203"/>
      <c r="D19" s="136"/>
      <c r="E19" s="128"/>
      <c r="F19" s="45"/>
      <c r="G19" s="121"/>
      <c r="H19" s="128"/>
      <c r="I19" s="128"/>
      <c r="J19" s="121"/>
      <c r="K19" s="143"/>
    </row>
    <row r="20" spans="2:11" ht="31.5" customHeight="1">
      <c r="B20" s="202"/>
      <c r="C20" s="203"/>
      <c r="D20" s="136"/>
      <c r="E20" s="50"/>
      <c r="F20" s="46"/>
      <c r="G20" s="131"/>
      <c r="H20" s="85"/>
      <c r="I20" s="85"/>
      <c r="J20" s="122"/>
      <c r="K20" s="144"/>
    </row>
    <row r="21" spans="2:11" ht="31.5" customHeight="1">
      <c r="B21" s="202"/>
      <c r="C21" s="203"/>
      <c r="D21" s="136"/>
      <c r="E21" s="50"/>
      <c r="F21" s="46"/>
      <c r="G21" s="131"/>
      <c r="H21" s="85"/>
      <c r="I21" s="85"/>
      <c r="J21" s="122"/>
      <c r="K21" s="144"/>
    </row>
    <row r="22" spans="2:11" ht="31.5" customHeight="1">
      <c r="B22" s="202"/>
      <c r="C22" s="203"/>
      <c r="D22" s="136"/>
      <c r="E22" s="50"/>
      <c r="F22" s="46"/>
      <c r="G22" s="131"/>
      <c r="H22" s="85"/>
      <c r="I22" s="85"/>
      <c r="J22" s="122"/>
      <c r="K22" s="144"/>
    </row>
    <row r="23" spans="2:11" ht="31.5" customHeight="1" thickBot="1">
      <c r="B23" s="198"/>
      <c r="C23" s="199"/>
      <c r="D23" s="137"/>
      <c r="E23" s="129"/>
      <c r="F23" s="49"/>
      <c r="G23" s="132"/>
      <c r="H23" s="84"/>
      <c r="I23" s="84"/>
      <c r="J23" s="123"/>
      <c r="K23" s="145"/>
    </row>
    <row r="24" spans="2:11" ht="31.5" customHeight="1">
      <c r="B24" s="200"/>
      <c r="C24" s="201"/>
      <c r="D24" s="136"/>
      <c r="E24" s="130"/>
      <c r="F24" s="45"/>
      <c r="G24" s="133"/>
      <c r="H24" s="83"/>
      <c r="I24" s="83"/>
      <c r="J24" s="124"/>
      <c r="K24" s="146"/>
    </row>
    <row r="25" spans="2:11" ht="31.5" customHeight="1">
      <c r="B25" s="202"/>
      <c r="C25" s="203"/>
      <c r="D25" s="136"/>
      <c r="E25" s="50"/>
      <c r="F25" s="46"/>
      <c r="G25" s="131"/>
      <c r="H25" s="85"/>
      <c r="I25" s="85"/>
      <c r="J25" s="122"/>
      <c r="K25" s="144"/>
    </row>
    <row r="26" spans="2:11" ht="31.5" customHeight="1">
      <c r="B26" s="202"/>
      <c r="C26" s="203"/>
      <c r="D26" s="136"/>
      <c r="E26" s="50"/>
      <c r="F26" s="46"/>
      <c r="G26" s="131"/>
      <c r="H26" s="85"/>
      <c r="I26" s="85"/>
      <c r="J26" s="122"/>
      <c r="K26" s="144"/>
    </row>
    <row r="27" spans="2:11" ht="31.5" customHeight="1">
      <c r="B27" s="202"/>
      <c r="C27" s="203"/>
      <c r="D27" s="136"/>
      <c r="E27" s="50"/>
      <c r="F27" s="46"/>
      <c r="G27" s="131"/>
      <c r="H27" s="85"/>
      <c r="I27" s="85"/>
      <c r="J27" s="122"/>
      <c r="K27" s="144"/>
    </row>
    <row r="28" spans="2:11" ht="31.5" customHeight="1" thickBot="1">
      <c r="B28" s="198"/>
      <c r="C28" s="199"/>
      <c r="D28" s="137"/>
      <c r="E28" s="129"/>
      <c r="F28" s="49"/>
      <c r="G28" s="134"/>
      <c r="H28" s="84"/>
      <c r="I28" s="84"/>
      <c r="J28" s="123"/>
      <c r="K28" s="145"/>
    </row>
    <row r="29" spans="2:11" ht="31.5" customHeight="1">
      <c r="B29" s="200"/>
      <c r="C29" s="201"/>
      <c r="D29" s="136"/>
      <c r="E29" s="130"/>
      <c r="F29" s="45"/>
      <c r="G29" s="135"/>
      <c r="H29" s="83"/>
      <c r="I29" s="83"/>
      <c r="J29" s="124"/>
      <c r="K29" s="147"/>
    </row>
    <row r="30" spans="2:11" ht="31.5" customHeight="1" thickBot="1">
      <c r="B30" s="202"/>
      <c r="C30" s="203"/>
      <c r="D30" s="136"/>
      <c r="E30" s="50"/>
      <c r="F30" s="45"/>
      <c r="G30" s="135"/>
      <c r="H30" s="85"/>
      <c r="I30" s="85"/>
      <c r="J30" s="122"/>
      <c r="K30" s="144"/>
    </row>
    <row r="31" spans="2:11" ht="31.5" hidden="1" customHeight="1">
      <c r="B31" s="202"/>
      <c r="C31" s="203"/>
      <c r="D31" s="136"/>
      <c r="E31" s="50"/>
      <c r="F31" s="46"/>
      <c r="G31" s="135"/>
      <c r="H31" s="85"/>
      <c r="I31" s="85"/>
      <c r="J31" s="122"/>
      <c r="K31" s="144"/>
    </row>
    <row r="32" spans="2:11" ht="30.75" hidden="1" customHeight="1">
      <c r="B32" s="202"/>
      <c r="C32" s="203"/>
      <c r="D32" s="136"/>
      <c r="E32" s="50"/>
      <c r="F32" s="46"/>
      <c r="G32" s="135"/>
      <c r="H32" s="85"/>
      <c r="I32" s="85"/>
      <c r="J32" s="122"/>
      <c r="K32" s="144"/>
    </row>
    <row r="33" spans="2:11" ht="31.5" hidden="1" customHeight="1" thickBot="1">
      <c r="B33" s="198"/>
      <c r="C33" s="199"/>
      <c r="D33" s="137"/>
      <c r="E33" s="129"/>
      <c r="F33" s="49"/>
      <c r="G33" s="134"/>
      <c r="H33" s="84"/>
      <c r="I33" s="84"/>
      <c r="J33" s="123"/>
      <c r="K33" s="148"/>
    </row>
    <row r="34" spans="2:11" ht="31.5" hidden="1" customHeight="1">
      <c r="B34" s="202"/>
      <c r="C34" s="203"/>
      <c r="D34" s="136" t="s">
        <v>55</v>
      </c>
      <c r="E34" s="128"/>
      <c r="F34" s="45"/>
      <c r="G34" s="121"/>
      <c r="H34" s="128"/>
      <c r="I34" s="128"/>
      <c r="J34" s="121"/>
      <c r="K34" s="143"/>
    </row>
    <row r="35" spans="2:11" ht="31.5" hidden="1" customHeight="1">
      <c r="B35" s="202"/>
      <c r="C35" s="203"/>
      <c r="D35" s="136"/>
      <c r="E35" s="50"/>
      <c r="F35" s="46"/>
      <c r="G35" s="131"/>
      <c r="H35" s="85"/>
      <c r="I35" s="85"/>
      <c r="J35" s="122"/>
      <c r="K35" s="144"/>
    </row>
    <row r="36" spans="2:11" ht="31.5" hidden="1" customHeight="1">
      <c r="B36" s="202"/>
      <c r="C36" s="203"/>
      <c r="D36" s="136"/>
      <c r="E36" s="50"/>
      <c r="F36" s="46"/>
      <c r="G36" s="131"/>
      <c r="H36" s="85"/>
      <c r="I36" s="85"/>
      <c r="J36" s="122"/>
      <c r="K36" s="144"/>
    </row>
    <row r="37" spans="2:11" ht="31.5" hidden="1" customHeight="1">
      <c r="B37" s="202"/>
      <c r="C37" s="203"/>
      <c r="D37" s="136"/>
      <c r="E37" s="50"/>
      <c r="F37" s="46"/>
      <c r="G37" s="131"/>
      <c r="H37" s="85"/>
      <c r="I37" s="85"/>
      <c r="J37" s="122"/>
      <c r="K37" s="144"/>
    </row>
    <row r="38" spans="2:11" ht="31.5" hidden="1" customHeight="1" thickBot="1">
      <c r="B38" s="198"/>
      <c r="C38" s="199"/>
      <c r="D38" s="137"/>
      <c r="E38" s="129"/>
      <c r="F38" s="49"/>
      <c r="G38" s="132"/>
      <c r="H38" s="84"/>
      <c r="I38" s="84"/>
      <c r="J38" s="123"/>
      <c r="K38" s="145"/>
    </row>
    <row r="39" spans="2:11" ht="31.5" hidden="1" customHeight="1">
      <c r="B39" s="200"/>
      <c r="C39" s="201"/>
      <c r="D39" s="136"/>
      <c r="E39" s="130"/>
      <c r="F39" s="45"/>
      <c r="G39" s="133"/>
      <c r="H39" s="83"/>
      <c r="I39" s="83"/>
      <c r="J39" s="124"/>
      <c r="K39" s="146"/>
    </row>
    <row r="40" spans="2:11" ht="31.5" hidden="1" customHeight="1">
      <c r="B40" s="202"/>
      <c r="C40" s="203"/>
      <c r="D40" s="136"/>
      <c r="E40" s="50"/>
      <c r="F40" s="46"/>
      <c r="G40" s="131"/>
      <c r="H40" s="85"/>
      <c r="I40" s="85"/>
      <c r="J40" s="122"/>
      <c r="K40" s="144"/>
    </row>
    <row r="41" spans="2:11" ht="31.5" hidden="1" customHeight="1">
      <c r="B41" s="202"/>
      <c r="C41" s="203"/>
      <c r="D41" s="136"/>
      <c r="E41" s="50"/>
      <c r="F41" s="46"/>
      <c r="G41" s="131"/>
      <c r="H41" s="85"/>
      <c r="I41" s="85"/>
      <c r="J41" s="122"/>
      <c r="K41" s="144"/>
    </row>
    <row r="42" spans="2:11" ht="31.5" hidden="1" customHeight="1">
      <c r="B42" s="202"/>
      <c r="C42" s="203"/>
      <c r="D42" s="136"/>
      <c r="E42" s="50"/>
      <c r="F42" s="46"/>
      <c r="G42" s="131"/>
      <c r="H42" s="85"/>
      <c r="I42" s="85"/>
      <c r="J42" s="122"/>
      <c r="K42" s="144"/>
    </row>
    <row r="43" spans="2:11" ht="31.5" hidden="1" customHeight="1" thickBot="1">
      <c r="B43" s="198"/>
      <c r="C43" s="199"/>
      <c r="D43" s="137"/>
      <c r="E43" s="129"/>
      <c r="F43" s="49"/>
      <c r="G43" s="134"/>
      <c r="H43" s="84"/>
      <c r="I43" s="84"/>
      <c r="J43" s="123"/>
      <c r="K43" s="145"/>
    </row>
    <row r="44" spans="2:11" ht="31.5" hidden="1" customHeight="1">
      <c r="B44" s="200"/>
      <c r="C44" s="201"/>
      <c r="D44" s="136"/>
      <c r="E44" s="130"/>
      <c r="F44" s="45"/>
      <c r="G44" s="135"/>
      <c r="H44" s="83"/>
      <c r="I44" s="83"/>
      <c r="J44" s="124"/>
      <c r="K44" s="147"/>
    </row>
    <row r="45" spans="2:11" ht="31.5" hidden="1" customHeight="1" thickBot="1">
      <c r="B45" s="202"/>
      <c r="C45" s="203"/>
      <c r="D45" s="136"/>
      <c r="E45" s="50"/>
      <c r="F45" s="45"/>
      <c r="G45" s="135"/>
      <c r="H45" s="85"/>
      <c r="I45" s="85"/>
      <c r="J45" s="122"/>
      <c r="K45" s="144"/>
    </row>
    <row r="46" spans="2:11" ht="31.5" hidden="1" customHeight="1">
      <c r="B46" s="202"/>
      <c r="C46" s="203"/>
      <c r="D46" s="136"/>
      <c r="E46" s="50"/>
      <c r="F46" s="46"/>
      <c r="G46" s="135"/>
      <c r="H46" s="85"/>
      <c r="I46" s="85"/>
      <c r="J46" s="122"/>
      <c r="K46" s="144"/>
    </row>
    <row r="47" spans="2:11" ht="30.75" hidden="1" customHeight="1">
      <c r="B47" s="202"/>
      <c r="C47" s="203"/>
      <c r="D47" s="136"/>
      <c r="E47" s="50"/>
      <c r="F47" s="46"/>
      <c r="G47" s="135"/>
      <c r="H47" s="85"/>
      <c r="I47" s="85"/>
      <c r="J47" s="122"/>
      <c r="K47" s="144"/>
    </row>
    <row r="48" spans="2:11" ht="31.5" hidden="1" customHeight="1" thickBot="1">
      <c r="B48" s="198"/>
      <c r="C48" s="199"/>
      <c r="D48" s="137"/>
      <c r="E48" s="129"/>
      <c r="F48" s="49"/>
      <c r="G48" s="134"/>
      <c r="H48" s="84"/>
      <c r="I48" s="84"/>
      <c r="J48" s="123"/>
      <c r="K48" s="148"/>
    </row>
    <row r="49" spans="2:11" ht="31.5" hidden="1" customHeight="1">
      <c r="B49" s="202"/>
      <c r="C49" s="203"/>
      <c r="D49" s="136" t="s">
        <v>55</v>
      </c>
      <c r="E49" s="128"/>
      <c r="F49" s="45"/>
      <c r="G49" s="121"/>
      <c r="H49" s="128"/>
      <c r="I49" s="128"/>
      <c r="J49" s="121"/>
      <c r="K49" s="143"/>
    </row>
    <row r="50" spans="2:11" ht="31.5" hidden="1" customHeight="1">
      <c r="B50" s="202"/>
      <c r="C50" s="203"/>
      <c r="D50" s="136"/>
      <c r="E50" s="50"/>
      <c r="F50" s="46"/>
      <c r="G50" s="131"/>
      <c r="H50" s="85"/>
      <c r="I50" s="85"/>
      <c r="J50" s="122"/>
      <c r="K50" s="144"/>
    </row>
    <row r="51" spans="2:11" ht="31.5" hidden="1" customHeight="1">
      <c r="B51" s="202"/>
      <c r="C51" s="203"/>
      <c r="D51" s="136"/>
      <c r="E51" s="50"/>
      <c r="F51" s="46"/>
      <c r="G51" s="131"/>
      <c r="H51" s="85"/>
      <c r="I51" s="85"/>
      <c r="J51" s="122"/>
      <c r="K51" s="144"/>
    </row>
    <row r="52" spans="2:11" ht="31.5" hidden="1" customHeight="1">
      <c r="B52" s="202"/>
      <c r="C52" s="203"/>
      <c r="D52" s="136"/>
      <c r="E52" s="50"/>
      <c r="F52" s="46"/>
      <c r="G52" s="131"/>
      <c r="H52" s="85"/>
      <c r="I52" s="85"/>
      <c r="J52" s="122"/>
      <c r="K52" s="144"/>
    </row>
    <row r="53" spans="2:11" ht="31.5" hidden="1" customHeight="1" thickBot="1">
      <c r="B53" s="198"/>
      <c r="C53" s="199"/>
      <c r="D53" s="137"/>
      <c r="E53" s="129"/>
      <c r="F53" s="49"/>
      <c r="G53" s="132"/>
      <c r="H53" s="84"/>
      <c r="I53" s="84"/>
      <c r="J53" s="123"/>
      <c r="K53" s="145"/>
    </row>
    <row r="54" spans="2:11" ht="31.5" hidden="1" customHeight="1">
      <c r="B54" s="200"/>
      <c r="C54" s="201"/>
      <c r="D54" s="136"/>
      <c r="E54" s="130"/>
      <c r="F54" s="45"/>
      <c r="G54" s="133"/>
      <c r="H54" s="83"/>
      <c r="I54" s="83"/>
      <c r="J54" s="124"/>
      <c r="K54" s="146"/>
    </row>
    <row r="55" spans="2:11" ht="31.5" hidden="1" customHeight="1">
      <c r="B55" s="202"/>
      <c r="C55" s="203"/>
      <c r="D55" s="136"/>
      <c r="E55" s="50"/>
      <c r="F55" s="46"/>
      <c r="G55" s="131"/>
      <c r="H55" s="85"/>
      <c r="I55" s="85"/>
      <c r="J55" s="122"/>
      <c r="K55" s="144"/>
    </row>
    <row r="56" spans="2:11" ht="31.5" hidden="1" customHeight="1">
      <c r="B56" s="202"/>
      <c r="C56" s="203"/>
      <c r="D56" s="136"/>
      <c r="E56" s="50"/>
      <c r="F56" s="46"/>
      <c r="G56" s="131"/>
      <c r="H56" s="85"/>
      <c r="I56" s="85"/>
      <c r="J56" s="122"/>
      <c r="K56" s="144"/>
    </row>
    <row r="57" spans="2:11" ht="31.5" hidden="1" customHeight="1">
      <c r="B57" s="202"/>
      <c r="C57" s="203"/>
      <c r="D57" s="136"/>
      <c r="E57" s="50"/>
      <c r="F57" s="46"/>
      <c r="G57" s="131"/>
      <c r="H57" s="85"/>
      <c r="I57" s="85"/>
      <c r="J57" s="122"/>
      <c r="K57" s="144"/>
    </row>
    <row r="58" spans="2:11" ht="31.5" hidden="1" customHeight="1" thickBot="1">
      <c r="B58" s="198"/>
      <c r="C58" s="199"/>
      <c r="D58" s="137"/>
      <c r="E58" s="129"/>
      <c r="F58" s="49"/>
      <c r="G58" s="134"/>
      <c r="H58" s="84"/>
      <c r="I58" s="84"/>
      <c r="J58" s="123"/>
      <c r="K58" s="145"/>
    </row>
    <row r="59" spans="2:11" ht="31.5" hidden="1" customHeight="1">
      <c r="B59" s="200"/>
      <c r="C59" s="201"/>
      <c r="D59" s="136"/>
      <c r="E59" s="130"/>
      <c r="F59" s="45"/>
      <c r="G59" s="135"/>
      <c r="H59" s="83"/>
      <c r="I59" s="83"/>
      <c r="J59" s="124"/>
      <c r="K59" s="147"/>
    </row>
    <row r="60" spans="2:11" ht="31.5" hidden="1" customHeight="1">
      <c r="B60" s="202"/>
      <c r="C60" s="203"/>
      <c r="D60" s="136"/>
      <c r="E60" s="50"/>
      <c r="F60" s="45"/>
      <c r="G60" s="135"/>
      <c r="H60" s="85"/>
      <c r="I60" s="85"/>
      <c r="J60" s="122"/>
      <c r="K60" s="144"/>
    </row>
    <row r="61" spans="2:11" ht="31.5" hidden="1" customHeight="1">
      <c r="B61" s="202"/>
      <c r="C61" s="203"/>
      <c r="D61" s="136"/>
      <c r="E61" s="50"/>
      <c r="F61" s="46"/>
      <c r="G61" s="135"/>
      <c r="H61" s="85"/>
      <c r="I61" s="85"/>
      <c r="J61" s="122"/>
      <c r="K61" s="144"/>
    </row>
    <row r="62" spans="2:11" ht="30.75" hidden="1" customHeight="1">
      <c r="B62" s="202"/>
      <c r="C62" s="203"/>
      <c r="D62" s="136"/>
      <c r="E62" s="50"/>
      <c r="F62" s="46"/>
      <c r="G62" s="135"/>
      <c r="H62" s="85"/>
      <c r="I62" s="85"/>
      <c r="J62" s="122"/>
      <c r="K62" s="144"/>
    </row>
    <row r="63" spans="2:11" ht="31.5" hidden="1" customHeight="1" thickBot="1">
      <c r="B63" s="198"/>
      <c r="C63" s="199"/>
      <c r="D63" s="137"/>
      <c r="E63" s="129"/>
      <c r="F63" s="49"/>
      <c r="G63" s="134"/>
      <c r="H63" s="84"/>
      <c r="I63" s="84"/>
      <c r="J63" s="123"/>
      <c r="K63" s="148"/>
    </row>
    <row r="64" spans="2:11" ht="31.5" customHeight="1">
      <c r="B64" s="206" t="s">
        <v>86</v>
      </c>
      <c r="C64" s="138" t="s">
        <v>29</v>
      </c>
      <c r="D64" s="117">
        <f>SUMIF(E4:E63,"立候補準備",D4:D63)</f>
        <v>0</v>
      </c>
      <c r="E64" s="130"/>
      <c r="F64" s="141"/>
      <c r="G64" s="133"/>
      <c r="H64" s="94"/>
      <c r="I64" s="94"/>
      <c r="J64" s="142"/>
      <c r="K64" s="126"/>
    </row>
    <row r="65" spans="2:12" ht="31.5" customHeight="1">
      <c r="B65" s="207"/>
      <c r="C65" s="139" t="s">
        <v>98</v>
      </c>
      <c r="D65" s="115">
        <f>SUMIF(E4:E63,"選挙運動",D4:D63)</f>
        <v>0</v>
      </c>
      <c r="E65" s="50"/>
      <c r="F65" s="46"/>
      <c r="G65" s="135"/>
      <c r="H65" s="85"/>
      <c r="I65" s="85"/>
      <c r="J65" s="122"/>
      <c r="K65" s="125"/>
    </row>
    <row r="66" spans="2:12" ht="31.5" customHeight="1" thickBot="1">
      <c r="B66" s="208"/>
      <c r="C66" s="93" t="str">
        <f>B4&amp;"計"</f>
        <v>食料費計</v>
      </c>
      <c r="D66" s="118">
        <f>SUM(D4:D63)</f>
        <v>0</v>
      </c>
      <c r="E66" s="129"/>
      <c r="F66" s="49"/>
      <c r="G66" s="134"/>
      <c r="H66" s="84"/>
      <c r="I66" s="84"/>
      <c r="J66" s="123"/>
      <c r="K66" s="127"/>
      <c r="L66" s="90" t="str">
        <f>IF(D66=SUM(D64:D65),"「OK！」","「NG」")</f>
        <v>「OK！」</v>
      </c>
    </row>
  </sheetData>
  <mergeCells count="68">
    <mergeCell ref="B8:C8"/>
    <mergeCell ref="B2:C3"/>
    <mergeCell ref="D2:D3"/>
    <mergeCell ref="E2:E3"/>
    <mergeCell ref="F2:F3"/>
    <mergeCell ref="K2:K3"/>
    <mergeCell ref="B4:C4"/>
    <mergeCell ref="B5:C5"/>
    <mergeCell ref="B6:C6"/>
    <mergeCell ref="B7:C7"/>
    <mergeCell ref="G2:I2"/>
    <mergeCell ref="J2:J3"/>
    <mergeCell ref="B20:C20"/>
    <mergeCell ref="B9:C9"/>
    <mergeCell ref="B10:C10"/>
    <mergeCell ref="B11:C11"/>
    <mergeCell ref="B12:C12"/>
    <mergeCell ref="B13:C13"/>
    <mergeCell ref="B14:C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B39:C39"/>
    <mergeCell ref="B40:C40"/>
    <mergeCell ref="B41:C41"/>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3:C63"/>
    <mergeCell ref="B64:B66"/>
    <mergeCell ref="B57:C57"/>
    <mergeCell ref="B58:C58"/>
    <mergeCell ref="B59:C59"/>
    <mergeCell ref="B60:C60"/>
    <mergeCell ref="B61:C61"/>
    <mergeCell ref="B62:C62"/>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(,標準"&amp;9食糧費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《定義》!$A$9:$A$10</xm:f>
          </x14:formula1>
          <xm:sqref>E50:E63 E35:E48 E20:E33 E5:E18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66"/>
  <sheetViews>
    <sheetView zoomScale="75" zoomScaleNormal="75" workbookViewId="0">
      <pane xSplit="1" ySplit="3" topLeftCell="B4" activePane="bottomRight" state="frozen"/>
      <selection activeCell="D4" sqref="D4:D5"/>
      <selection pane="topRight" activeCell="D4" sqref="D4:D5"/>
      <selection pane="bottomLeft" activeCell="D4" sqref="D4:D5"/>
      <selection pane="bottomRight" activeCell="K14" sqref="K14"/>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209" t="s">
        <v>11</v>
      </c>
      <c r="C2" s="210"/>
      <c r="D2" s="225" t="s">
        <v>12</v>
      </c>
      <c r="E2" s="227" t="s">
        <v>25</v>
      </c>
      <c r="F2" s="229" t="s">
        <v>26</v>
      </c>
      <c r="G2" s="230" t="s">
        <v>27</v>
      </c>
      <c r="H2" s="231"/>
      <c r="I2" s="231"/>
      <c r="J2" s="232" t="s">
        <v>28</v>
      </c>
      <c r="K2" s="213" t="s">
        <v>15</v>
      </c>
    </row>
    <row r="3" spans="2:11" ht="30.75" customHeight="1" thickBot="1">
      <c r="B3" s="211"/>
      <c r="C3" s="212"/>
      <c r="D3" s="226"/>
      <c r="E3" s="228"/>
      <c r="F3" s="228"/>
      <c r="G3" s="26" t="s">
        <v>84</v>
      </c>
      <c r="H3" s="26" t="s">
        <v>16</v>
      </c>
      <c r="I3" s="27" t="s">
        <v>17</v>
      </c>
      <c r="J3" s="233"/>
      <c r="K3" s="214"/>
    </row>
    <row r="4" spans="2:11" ht="31.5" customHeight="1">
      <c r="B4" s="223" t="s">
        <v>109</v>
      </c>
      <c r="C4" s="224"/>
      <c r="D4" s="136" t="s">
        <v>55</v>
      </c>
      <c r="E4" s="128"/>
      <c r="F4" s="45"/>
      <c r="G4" s="121"/>
      <c r="H4" s="128"/>
      <c r="I4" s="128"/>
      <c r="J4" s="121"/>
      <c r="K4" s="143"/>
    </row>
    <row r="5" spans="2:11" ht="31.5" customHeight="1">
      <c r="B5" s="202"/>
      <c r="C5" s="203"/>
      <c r="D5" s="136"/>
      <c r="E5" s="50"/>
      <c r="F5" s="46"/>
      <c r="G5" s="131"/>
      <c r="H5" s="85"/>
      <c r="I5" s="85"/>
      <c r="J5" s="122"/>
      <c r="K5" s="144"/>
    </row>
    <row r="6" spans="2:11" ht="31.5" customHeight="1">
      <c r="B6" s="202"/>
      <c r="C6" s="203"/>
      <c r="D6" s="136"/>
      <c r="E6" s="50"/>
      <c r="F6" s="46"/>
      <c r="G6" s="131"/>
      <c r="H6" s="85"/>
      <c r="I6" s="85"/>
      <c r="J6" s="122"/>
      <c r="K6" s="144"/>
    </row>
    <row r="7" spans="2:11" ht="31.5" customHeight="1">
      <c r="B7" s="202"/>
      <c r="C7" s="203"/>
      <c r="D7" s="136"/>
      <c r="E7" s="50"/>
      <c r="F7" s="46"/>
      <c r="G7" s="131"/>
      <c r="H7" s="85"/>
      <c r="I7" s="85"/>
      <c r="J7" s="122"/>
      <c r="K7" s="144"/>
    </row>
    <row r="8" spans="2:11" ht="31.5" customHeight="1" thickBot="1">
      <c r="B8" s="198"/>
      <c r="C8" s="199"/>
      <c r="D8" s="137"/>
      <c r="E8" s="50"/>
      <c r="F8" s="49"/>
      <c r="G8" s="132"/>
      <c r="H8" s="84"/>
      <c r="I8" s="84"/>
      <c r="J8" s="123"/>
      <c r="K8" s="145"/>
    </row>
    <row r="9" spans="2:11" ht="31.5" customHeight="1">
      <c r="B9" s="200"/>
      <c r="C9" s="201"/>
      <c r="D9" s="136"/>
      <c r="E9" s="130"/>
      <c r="F9" s="45"/>
      <c r="G9" s="133"/>
      <c r="H9" s="83"/>
      <c r="I9" s="83"/>
      <c r="J9" s="124"/>
      <c r="K9" s="146"/>
    </row>
    <row r="10" spans="2:11" ht="31.5" customHeight="1">
      <c r="B10" s="202"/>
      <c r="C10" s="203"/>
      <c r="D10" s="136"/>
      <c r="E10" s="50"/>
      <c r="F10" s="46"/>
      <c r="G10" s="131"/>
      <c r="H10" s="85"/>
      <c r="I10" s="85"/>
      <c r="J10" s="122"/>
      <c r="K10" s="144"/>
    </row>
    <row r="11" spans="2:11" ht="31.5" customHeight="1">
      <c r="B11" s="202"/>
      <c r="C11" s="203"/>
      <c r="D11" s="136"/>
      <c r="E11" s="50"/>
      <c r="F11" s="46"/>
      <c r="G11" s="131"/>
      <c r="H11" s="85"/>
      <c r="I11" s="85"/>
      <c r="J11" s="122"/>
      <c r="K11" s="144"/>
    </row>
    <row r="12" spans="2:11" ht="31.5" customHeight="1">
      <c r="B12" s="202"/>
      <c r="C12" s="203"/>
      <c r="D12" s="136"/>
      <c r="E12" s="50"/>
      <c r="F12" s="46"/>
      <c r="G12" s="131"/>
      <c r="H12" s="85"/>
      <c r="I12" s="85"/>
      <c r="J12" s="122"/>
      <c r="K12" s="144"/>
    </row>
    <row r="13" spans="2:11" ht="31.5" customHeight="1" thickBot="1">
      <c r="B13" s="198"/>
      <c r="C13" s="199"/>
      <c r="D13" s="137"/>
      <c r="E13" s="129"/>
      <c r="F13" s="49"/>
      <c r="G13" s="134"/>
      <c r="H13" s="84"/>
      <c r="I13" s="84"/>
      <c r="J13" s="123"/>
      <c r="K13" s="145"/>
    </row>
    <row r="14" spans="2:11" ht="31.5" customHeight="1">
      <c r="B14" s="200"/>
      <c r="C14" s="201"/>
      <c r="D14" s="136"/>
      <c r="E14" s="130"/>
      <c r="F14" s="45"/>
      <c r="G14" s="135"/>
      <c r="H14" s="83"/>
      <c r="I14" s="83"/>
      <c r="J14" s="124"/>
      <c r="K14" s="147"/>
    </row>
    <row r="15" spans="2:11" ht="31.5" customHeight="1" thickBot="1">
      <c r="B15" s="202"/>
      <c r="C15" s="203"/>
      <c r="D15" s="136"/>
      <c r="E15" s="50"/>
      <c r="F15" s="45"/>
      <c r="G15" s="135"/>
      <c r="H15" s="85"/>
      <c r="I15" s="85"/>
      <c r="J15" s="122"/>
      <c r="K15" s="144"/>
    </row>
    <row r="16" spans="2:11" ht="31.5" hidden="1" customHeight="1">
      <c r="B16" s="202"/>
      <c r="C16" s="203"/>
      <c r="D16" s="136"/>
      <c r="E16" s="50"/>
      <c r="F16" s="46"/>
      <c r="G16" s="135"/>
      <c r="H16" s="85"/>
      <c r="I16" s="85"/>
      <c r="J16" s="122"/>
      <c r="K16" s="144"/>
    </row>
    <row r="17" spans="2:11" ht="30.75" hidden="1" customHeight="1">
      <c r="B17" s="202"/>
      <c r="C17" s="203"/>
      <c r="D17" s="136"/>
      <c r="E17" s="50"/>
      <c r="F17" s="46"/>
      <c r="G17" s="135"/>
      <c r="H17" s="85"/>
      <c r="I17" s="85"/>
      <c r="J17" s="122"/>
      <c r="K17" s="144"/>
    </row>
    <row r="18" spans="2:11" ht="31.5" hidden="1" customHeight="1" thickBot="1">
      <c r="B18" s="198"/>
      <c r="C18" s="199"/>
      <c r="D18" s="137"/>
      <c r="E18" s="129"/>
      <c r="F18" s="49"/>
      <c r="G18" s="134"/>
      <c r="H18" s="84"/>
      <c r="I18" s="84"/>
      <c r="J18" s="123"/>
      <c r="K18" s="148"/>
    </row>
    <row r="19" spans="2:11" ht="31.5" hidden="1" customHeight="1">
      <c r="B19" s="202"/>
      <c r="C19" s="203"/>
      <c r="D19" s="136"/>
      <c r="E19" s="128"/>
      <c r="F19" s="45"/>
      <c r="G19" s="121"/>
      <c r="H19" s="128"/>
      <c r="I19" s="128"/>
      <c r="J19" s="121"/>
      <c r="K19" s="143"/>
    </row>
    <row r="20" spans="2:11" ht="31.5" hidden="1" customHeight="1">
      <c r="B20" s="202"/>
      <c r="C20" s="203"/>
      <c r="D20" s="136"/>
      <c r="E20" s="50"/>
      <c r="F20" s="46"/>
      <c r="G20" s="131"/>
      <c r="H20" s="85"/>
      <c r="I20" s="85"/>
      <c r="J20" s="122"/>
      <c r="K20" s="144"/>
    </row>
    <row r="21" spans="2:11" ht="31.5" hidden="1" customHeight="1">
      <c r="B21" s="202"/>
      <c r="C21" s="203"/>
      <c r="D21" s="136"/>
      <c r="E21" s="50"/>
      <c r="F21" s="46"/>
      <c r="G21" s="131"/>
      <c r="H21" s="85"/>
      <c r="I21" s="85"/>
      <c r="J21" s="122"/>
      <c r="K21" s="144"/>
    </row>
    <row r="22" spans="2:11" ht="31.5" hidden="1" customHeight="1">
      <c r="B22" s="202"/>
      <c r="C22" s="203"/>
      <c r="D22" s="136"/>
      <c r="E22" s="50"/>
      <c r="F22" s="46"/>
      <c r="G22" s="131"/>
      <c r="H22" s="85"/>
      <c r="I22" s="85"/>
      <c r="J22" s="122"/>
      <c r="K22" s="144"/>
    </row>
    <row r="23" spans="2:11" ht="31.5" hidden="1" customHeight="1" thickBot="1">
      <c r="B23" s="198"/>
      <c r="C23" s="199"/>
      <c r="D23" s="137"/>
      <c r="E23" s="129"/>
      <c r="F23" s="49"/>
      <c r="G23" s="132"/>
      <c r="H23" s="84"/>
      <c r="I23" s="84"/>
      <c r="J23" s="123"/>
      <c r="K23" s="145"/>
    </row>
    <row r="24" spans="2:11" ht="31.5" hidden="1" customHeight="1">
      <c r="B24" s="200"/>
      <c r="C24" s="201"/>
      <c r="D24" s="136"/>
      <c r="E24" s="130"/>
      <c r="F24" s="45"/>
      <c r="G24" s="133"/>
      <c r="H24" s="83"/>
      <c r="I24" s="83"/>
      <c r="J24" s="124"/>
      <c r="K24" s="146"/>
    </row>
    <row r="25" spans="2:11" ht="31.5" hidden="1" customHeight="1">
      <c r="B25" s="202"/>
      <c r="C25" s="203"/>
      <c r="D25" s="136"/>
      <c r="E25" s="50"/>
      <c r="F25" s="46"/>
      <c r="G25" s="131"/>
      <c r="H25" s="85"/>
      <c r="I25" s="85"/>
      <c r="J25" s="122"/>
      <c r="K25" s="144"/>
    </row>
    <row r="26" spans="2:11" ht="31.5" hidden="1" customHeight="1">
      <c r="B26" s="202"/>
      <c r="C26" s="203"/>
      <c r="D26" s="136"/>
      <c r="E26" s="50"/>
      <c r="F26" s="46"/>
      <c r="G26" s="131"/>
      <c r="H26" s="85"/>
      <c r="I26" s="85"/>
      <c r="J26" s="122"/>
      <c r="K26" s="144"/>
    </row>
    <row r="27" spans="2:11" ht="31.5" hidden="1" customHeight="1">
      <c r="B27" s="202"/>
      <c r="C27" s="203"/>
      <c r="D27" s="136"/>
      <c r="E27" s="50"/>
      <c r="F27" s="46"/>
      <c r="G27" s="131"/>
      <c r="H27" s="85"/>
      <c r="I27" s="85"/>
      <c r="J27" s="122"/>
      <c r="K27" s="144"/>
    </row>
    <row r="28" spans="2:11" ht="31.5" hidden="1" customHeight="1" thickBot="1">
      <c r="B28" s="198"/>
      <c r="C28" s="199"/>
      <c r="D28" s="137"/>
      <c r="E28" s="129"/>
      <c r="F28" s="49"/>
      <c r="G28" s="134"/>
      <c r="H28" s="84"/>
      <c r="I28" s="84"/>
      <c r="J28" s="123"/>
      <c r="K28" s="145"/>
    </row>
    <row r="29" spans="2:11" ht="31.5" hidden="1" customHeight="1">
      <c r="B29" s="200"/>
      <c r="C29" s="201"/>
      <c r="D29" s="136"/>
      <c r="E29" s="130"/>
      <c r="F29" s="45"/>
      <c r="G29" s="135"/>
      <c r="H29" s="83"/>
      <c r="I29" s="83"/>
      <c r="J29" s="124"/>
      <c r="K29" s="147"/>
    </row>
    <row r="30" spans="2:11" ht="31.5" hidden="1" customHeight="1">
      <c r="B30" s="202"/>
      <c r="C30" s="203"/>
      <c r="D30" s="136"/>
      <c r="E30" s="50"/>
      <c r="F30" s="45"/>
      <c r="G30" s="135"/>
      <c r="H30" s="85"/>
      <c r="I30" s="85"/>
      <c r="J30" s="122"/>
      <c r="K30" s="144"/>
    </row>
    <row r="31" spans="2:11" ht="31.5" hidden="1" customHeight="1">
      <c r="B31" s="202"/>
      <c r="C31" s="203"/>
      <c r="D31" s="136"/>
      <c r="E31" s="50"/>
      <c r="F31" s="46"/>
      <c r="G31" s="135"/>
      <c r="H31" s="85"/>
      <c r="I31" s="85"/>
      <c r="J31" s="122"/>
      <c r="K31" s="144"/>
    </row>
    <row r="32" spans="2:11" ht="30.75" hidden="1" customHeight="1">
      <c r="B32" s="202"/>
      <c r="C32" s="203"/>
      <c r="D32" s="136"/>
      <c r="E32" s="50"/>
      <c r="F32" s="46"/>
      <c r="G32" s="135"/>
      <c r="H32" s="85"/>
      <c r="I32" s="85"/>
      <c r="J32" s="122"/>
      <c r="K32" s="144"/>
    </row>
    <row r="33" spans="2:11" ht="31.5" hidden="1" customHeight="1" thickBot="1">
      <c r="B33" s="198"/>
      <c r="C33" s="199"/>
      <c r="D33" s="137"/>
      <c r="E33" s="129"/>
      <c r="F33" s="49"/>
      <c r="G33" s="134"/>
      <c r="H33" s="84"/>
      <c r="I33" s="84"/>
      <c r="J33" s="123"/>
      <c r="K33" s="148"/>
    </row>
    <row r="34" spans="2:11" ht="31.5" hidden="1" customHeight="1">
      <c r="B34" s="202"/>
      <c r="C34" s="203"/>
      <c r="D34" s="136" t="s">
        <v>55</v>
      </c>
      <c r="E34" s="128"/>
      <c r="F34" s="45"/>
      <c r="G34" s="121"/>
      <c r="H34" s="128"/>
      <c r="I34" s="128"/>
      <c r="J34" s="121"/>
      <c r="K34" s="143"/>
    </row>
    <row r="35" spans="2:11" ht="31.5" hidden="1" customHeight="1">
      <c r="B35" s="202"/>
      <c r="C35" s="203"/>
      <c r="D35" s="136"/>
      <c r="E35" s="50"/>
      <c r="F35" s="46"/>
      <c r="G35" s="131"/>
      <c r="H35" s="85"/>
      <c r="I35" s="85"/>
      <c r="J35" s="122"/>
      <c r="K35" s="144"/>
    </row>
    <row r="36" spans="2:11" ht="31.5" hidden="1" customHeight="1">
      <c r="B36" s="202"/>
      <c r="C36" s="203"/>
      <c r="D36" s="136"/>
      <c r="E36" s="50"/>
      <c r="F36" s="46"/>
      <c r="G36" s="131"/>
      <c r="H36" s="85"/>
      <c r="I36" s="85"/>
      <c r="J36" s="122"/>
      <c r="K36" s="144"/>
    </row>
    <row r="37" spans="2:11" ht="31.5" hidden="1" customHeight="1">
      <c r="B37" s="202"/>
      <c r="C37" s="203"/>
      <c r="D37" s="136"/>
      <c r="E37" s="50"/>
      <c r="F37" s="46"/>
      <c r="G37" s="131"/>
      <c r="H37" s="85"/>
      <c r="I37" s="85"/>
      <c r="J37" s="122"/>
      <c r="K37" s="144"/>
    </row>
    <row r="38" spans="2:11" ht="31.5" hidden="1" customHeight="1" thickBot="1">
      <c r="B38" s="198"/>
      <c r="C38" s="199"/>
      <c r="D38" s="137"/>
      <c r="E38" s="129"/>
      <c r="F38" s="49"/>
      <c r="G38" s="132"/>
      <c r="H38" s="84"/>
      <c r="I38" s="84"/>
      <c r="J38" s="123"/>
      <c r="K38" s="145"/>
    </row>
    <row r="39" spans="2:11" ht="31.5" hidden="1" customHeight="1">
      <c r="B39" s="200"/>
      <c r="C39" s="201"/>
      <c r="D39" s="136"/>
      <c r="E39" s="130"/>
      <c r="F39" s="45"/>
      <c r="G39" s="133"/>
      <c r="H39" s="83"/>
      <c r="I39" s="83"/>
      <c r="J39" s="124"/>
      <c r="K39" s="146"/>
    </row>
    <row r="40" spans="2:11" ht="31.5" hidden="1" customHeight="1">
      <c r="B40" s="202"/>
      <c r="C40" s="203"/>
      <c r="D40" s="136"/>
      <c r="E40" s="50"/>
      <c r="F40" s="46"/>
      <c r="G40" s="131"/>
      <c r="H40" s="85"/>
      <c r="I40" s="85"/>
      <c r="J40" s="122"/>
      <c r="K40" s="144"/>
    </row>
    <row r="41" spans="2:11" ht="31.5" hidden="1" customHeight="1">
      <c r="B41" s="202"/>
      <c r="C41" s="203"/>
      <c r="D41" s="136"/>
      <c r="E41" s="50"/>
      <c r="F41" s="46"/>
      <c r="G41" s="131"/>
      <c r="H41" s="85"/>
      <c r="I41" s="85"/>
      <c r="J41" s="122"/>
      <c r="K41" s="144"/>
    </row>
    <row r="42" spans="2:11" ht="31.5" hidden="1" customHeight="1">
      <c r="B42" s="202"/>
      <c r="C42" s="203"/>
      <c r="D42" s="136"/>
      <c r="E42" s="50"/>
      <c r="F42" s="46"/>
      <c r="G42" s="131"/>
      <c r="H42" s="85"/>
      <c r="I42" s="85"/>
      <c r="J42" s="122"/>
      <c r="K42" s="144"/>
    </row>
    <row r="43" spans="2:11" ht="31.5" hidden="1" customHeight="1" thickBot="1">
      <c r="B43" s="198"/>
      <c r="C43" s="199"/>
      <c r="D43" s="137"/>
      <c r="E43" s="129"/>
      <c r="F43" s="49"/>
      <c r="G43" s="134"/>
      <c r="H43" s="84"/>
      <c r="I43" s="84"/>
      <c r="J43" s="123"/>
      <c r="K43" s="145"/>
    </row>
    <row r="44" spans="2:11" ht="31.5" hidden="1" customHeight="1">
      <c r="B44" s="200"/>
      <c r="C44" s="201"/>
      <c r="D44" s="136"/>
      <c r="E44" s="130"/>
      <c r="F44" s="45"/>
      <c r="G44" s="135"/>
      <c r="H44" s="83"/>
      <c r="I44" s="83"/>
      <c r="J44" s="124"/>
      <c r="K44" s="147"/>
    </row>
    <row r="45" spans="2:11" ht="31.5" hidden="1" customHeight="1">
      <c r="B45" s="202"/>
      <c r="C45" s="203"/>
      <c r="D45" s="136"/>
      <c r="E45" s="50"/>
      <c r="F45" s="45"/>
      <c r="G45" s="135"/>
      <c r="H45" s="85"/>
      <c r="I45" s="85"/>
      <c r="J45" s="122"/>
      <c r="K45" s="144"/>
    </row>
    <row r="46" spans="2:11" ht="31.5" hidden="1" customHeight="1">
      <c r="B46" s="202"/>
      <c r="C46" s="203"/>
      <c r="D46" s="136"/>
      <c r="E46" s="50"/>
      <c r="F46" s="46"/>
      <c r="G46" s="135"/>
      <c r="H46" s="85"/>
      <c r="I46" s="85"/>
      <c r="J46" s="122"/>
      <c r="K46" s="144"/>
    </row>
    <row r="47" spans="2:11" ht="30.75" hidden="1" customHeight="1">
      <c r="B47" s="202"/>
      <c r="C47" s="203"/>
      <c r="D47" s="136"/>
      <c r="E47" s="50"/>
      <c r="F47" s="46"/>
      <c r="G47" s="135"/>
      <c r="H47" s="85"/>
      <c r="I47" s="85"/>
      <c r="J47" s="122"/>
      <c r="K47" s="144"/>
    </row>
    <row r="48" spans="2:11" ht="31.5" hidden="1" customHeight="1" thickBot="1">
      <c r="B48" s="198"/>
      <c r="C48" s="199"/>
      <c r="D48" s="137"/>
      <c r="E48" s="129"/>
      <c r="F48" s="49"/>
      <c r="G48" s="134"/>
      <c r="H48" s="84"/>
      <c r="I48" s="84"/>
      <c r="J48" s="123"/>
      <c r="K48" s="148"/>
    </row>
    <row r="49" spans="2:11" ht="31.5" hidden="1" customHeight="1">
      <c r="B49" s="202"/>
      <c r="C49" s="203"/>
      <c r="D49" s="136" t="s">
        <v>55</v>
      </c>
      <c r="E49" s="128"/>
      <c r="F49" s="45"/>
      <c r="G49" s="121"/>
      <c r="H49" s="128"/>
      <c r="I49" s="128"/>
      <c r="J49" s="121"/>
      <c r="K49" s="143"/>
    </row>
    <row r="50" spans="2:11" ht="31.5" hidden="1" customHeight="1">
      <c r="B50" s="202"/>
      <c r="C50" s="203"/>
      <c r="D50" s="136"/>
      <c r="E50" s="50"/>
      <c r="F50" s="46"/>
      <c r="G50" s="131"/>
      <c r="H50" s="85"/>
      <c r="I50" s="85"/>
      <c r="J50" s="122"/>
      <c r="K50" s="144"/>
    </row>
    <row r="51" spans="2:11" ht="31.5" hidden="1" customHeight="1">
      <c r="B51" s="202"/>
      <c r="C51" s="203"/>
      <c r="D51" s="136"/>
      <c r="E51" s="50"/>
      <c r="F51" s="46"/>
      <c r="G51" s="131"/>
      <c r="H51" s="85"/>
      <c r="I51" s="85"/>
      <c r="J51" s="122"/>
      <c r="K51" s="144"/>
    </row>
    <row r="52" spans="2:11" ht="31.5" hidden="1" customHeight="1">
      <c r="B52" s="202"/>
      <c r="C52" s="203"/>
      <c r="D52" s="136"/>
      <c r="E52" s="50"/>
      <c r="F52" s="46"/>
      <c r="G52" s="131"/>
      <c r="H52" s="85"/>
      <c r="I52" s="85"/>
      <c r="J52" s="122"/>
      <c r="K52" s="144"/>
    </row>
    <row r="53" spans="2:11" ht="31.5" hidden="1" customHeight="1" thickBot="1">
      <c r="B53" s="198"/>
      <c r="C53" s="199"/>
      <c r="D53" s="137"/>
      <c r="E53" s="129"/>
      <c r="F53" s="49"/>
      <c r="G53" s="132"/>
      <c r="H53" s="84"/>
      <c r="I53" s="84"/>
      <c r="J53" s="123"/>
      <c r="K53" s="145"/>
    </row>
    <row r="54" spans="2:11" ht="31.5" hidden="1" customHeight="1">
      <c r="B54" s="200"/>
      <c r="C54" s="201"/>
      <c r="D54" s="136"/>
      <c r="E54" s="130"/>
      <c r="F54" s="45"/>
      <c r="G54" s="133"/>
      <c r="H54" s="83"/>
      <c r="I54" s="83"/>
      <c r="J54" s="124"/>
      <c r="K54" s="146"/>
    </row>
    <row r="55" spans="2:11" ht="31.5" hidden="1" customHeight="1">
      <c r="B55" s="202"/>
      <c r="C55" s="203"/>
      <c r="D55" s="136"/>
      <c r="E55" s="50"/>
      <c r="F55" s="46"/>
      <c r="G55" s="131"/>
      <c r="H55" s="85"/>
      <c r="I55" s="85"/>
      <c r="J55" s="122"/>
      <c r="K55" s="144"/>
    </row>
    <row r="56" spans="2:11" ht="31.5" hidden="1" customHeight="1">
      <c r="B56" s="202"/>
      <c r="C56" s="203"/>
      <c r="D56" s="136"/>
      <c r="E56" s="50"/>
      <c r="F56" s="46"/>
      <c r="G56" s="131"/>
      <c r="H56" s="85"/>
      <c r="I56" s="85"/>
      <c r="J56" s="122"/>
      <c r="K56" s="144"/>
    </row>
    <row r="57" spans="2:11" ht="31.5" hidden="1" customHeight="1">
      <c r="B57" s="202"/>
      <c r="C57" s="203"/>
      <c r="D57" s="136"/>
      <c r="E57" s="50"/>
      <c r="F57" s="46"/>
      <c r="G57" s="131"/>
      <c r="H57" s="85"/>
      <c r="I57" s="85"/>
      <c r="J57" s="122"/>
      <c r="K57" s="144"/>
    </row>
    <row r="58" spans="2:11" ht="31.5" hidden="1" customHeight="1" thickBot="1">
      <c r="B58" s="198"/>
      <c r="C58" s="199"/>
      <c r="D58" s="137"/>
      <c r="E58" s="129"/>
      <c r="F58" s="49"/>
      <c r="G58" s="134"/>
      <c r="H58" s="84"/>
      <c r="I58" s="84"/>
      <c r="J58" s="123"/>
      <c r="K58" s="145"/>
    </row>
    <row r="59" spans="2:11" ht="31.5" hidden="1" customHeight="1">
      <c r="B59" s="200"/>
      <c r="C59" s="201"/>
      <c r="D59" s="136"/>
      <c r="E59" s="130"/>
      <c r="F59" s="45"/>
      <c r="G59" s="135"/>
      <c r="H59" s="83"/>
      <c r="I59" s="83"/>
      <c r="J59" s="124"/>
      <c r="K59" s="147"/>
    </row>
    <row r="60" spans="2:11" ht="31.5" hidden="1" customHeight="1">
      <c r="B60" s="202"/>
      <c r="C60" s="203"/>
      <c r="D60" s="136"/>
      <c r="E60" s="50"/>
      <c r="F60" s="45"/>
      <c r="G60" s="135"/>
      <c r="H60" s="85"/>
      <c r="I60" s="85"/>
      <c r="J60" s="122"/>
      <c r="K60" s="144"/>
    </row>
    <row r="61" spans="2:11" ht="31.5" hidden="1" customHeight="1">
      <c r="B61" s="202"/>
      <c r="C61" s="203"/>
      <c r="D61" s="136"/>
      <c r="E61" s="50"/>
      <c r="F61" s="46"/>
      <c r="G61" s="135"/>
      <c r="H61" s="85"/>
      <c r="I61" s="85"/>
      <c r="J61" s="122"/>
      <c r="K61" s="144"/>
    </row>
    <row r="62" spans="2:11" ht="30.75" hidden="1" customHeight="1">
      <c r="B62" s="202"/>
      <c r="C62" s="203"/>
      <c r="D62" s="136"/>
      <c r="E62" s="50"/>
      <c r="F62" s="46"/>
      <c r="G62" s="135"/>
      <c r="H62" s="85"/>
      <c r="I62" s="85"/>
      <c r="J62" s="122"/>
      <c r="K62" s="144"/>
    </row>
    <row r="63" spans="2:11" ht="31.5" hidden="1" customHeight="1" thickBot="1">
      <c r="B63" s="198"/>
      <c r="C63" s="199"/>
      <c r="D63" s="137"/>
      <c r="E63" s="129"/>
      <c r="F63" s="49"/>
      <c r="G63" s="134"/>
      <c r="H63" s="84"/>
      <c r="I63" s="84"/>
      <c r="J63" s="123"/>
      <c r="K63" s="148"/>
    </row>
    <row r="64" spans="2:11" ht="31.5" customHeight="1">
      <c r="B64" s="206" t="s">
        <v>86</v>
      </c>
      <c r="C64" s="138" t="s">
        <v>29</v>
      </c>
      <c r="D64" s="117">
        <f>SUMIF(E4:E63,"立候補準備",D4:D63)</f>
        <v>0</v>
      </c>
      <c r="E64" s="130"/>
      <c r="F64" s="141"/>
      <c r="G64" s="133"/>
      <c r="H64" s="94"/>
      <c r="I64" s="94"/>
      <c r="J64" s="142"/>
      <c r="K64" s="126"/>
    </row>
    <row r="65" spans="2:12" ht="31.5" customHeight="1">
      <c r="B65" s="207"/>
      <c r="C65" s="139" t="s">
        <v>98</v>
      </c>
      <c r="D65" s="115">
        <f>SUMIF(E4:E63,"選挙運動",D4:D63)</f>
        <v>0</v>
      </c>
      <c r="E65" s="50"/>
      <c r="F65" s="46"/>
      <c r="G65" s="135"/>
      <c r="H65" s="85"/>
      <c r="I65" s="85"/>
      <c r="J65" s="122"/>
      <c r="K65" s="125"/>
    </row>
    <row r="66" spans="2:12" ht="31.5" customHeight="1" thickBot="1">
      <c r="B66" s="208"/>
      <c r="C66" s="93" t="str">
        <f>B4&amp;"計"</f>
        <v>休泊費計</v>
      </c>
      <c r="D66" s="118">
        <f>SUM(D4:D63)</f>
        <v>0</v>
      </c>
      <c r="E66" s="129"/>
      <c r="F66" s="49"/>
      <c r="G66" s="134"/>
      <c r="H66" s="84"/>
      <c r="I66" s="84"/>
      <c r="J66" s="123"/>
      <c r="K66" s="127"/>
      <c r="L66" s="90" t="str">
        <f>IF(D66=SUM(D64:D65),"「OK！」","「NG」")</f>
        <v>「OK！」</v>
      </c>
    </row>
  </sheetData>
  <mergeCells count="68">
    <mergeCell ref="B8:C8"/>
    <mergeCell ref="B2:C3"/>
    <mergeCell ref="D2:D3"/>
    <mergeCell ref="E2:E3"/>
    <mergeCell ref="F2:F3"/>
    <mergeCell ref="K2:K3"/>
    <mergeCell ref="B4:C4"/>
    <mergeCell ref="B5:C5"/>
    <mergeCell ref="B6:C6"/>
    <mergeCell ref="B7:C7"/>
    <mergeCell ref="G2:I2"/>
    <mergeCell ref="J2:J3"/>
    <mergeCell ref="B20:C20"/>
    <mergeCell ref="B9:C9"/>
    <mergeCell ref="B10:C10"/>
    <mergeCell ref="B11:C11"/>
    <mergeCell ref="B12:C12"/>
    <mergeCell ref="B13:C13"/>
    <mergeCell ref="B14:C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B39:C39"/>
    <mergeCell ref="B40:C40"/>
    <mergeCell ref="B41:C41"/>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3:C63"/>
    <mergeCell ref="B64:B66"/>
    <mergeCell ref="B57:C57"/>
    <mergeCell ref="B58:C58"/>
    <mergeCell ref="B59:C59"/>
    <mergeCell ref="B60:C60"/>
    <mergeCell ref="B61:C61"/>
    <mergeCell ref="B62:C62"/>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(,標準"&amp;9休泊費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《定義》!$A$9:$A$10</xm:f>
          </x14:formula1>
          <xm:sqref>E50:E63 E35:E48 E20:E33 E5:E18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66"/>
  <sheetViews>
    <sheetView zoomScale="75" zoomScaleNormal="75" workbookViewId="0">
      <pane xSplit="1" ySplit="3" topLeftCell="B4" activePane="bottomRight" state="frozen"/>
      <selection activeCell="D4" sqref="D4"/>
      <selection pane="topRight" activeCell="D4" sqref="D4"/>
      <selection pane="bottomLeft" activeCell="D4" sqref="D4"/>
      <selection pane="bottomRight" activeCell="G12" sqref="G12"/>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209" t="s">
        <v>11</v>
      </c>
      <c r="C2" s="210"/>
      <c r="D2" s="225" t="s">
        <v>12</v>
      </c>
      <c r="E2" s="227" t="s">
        <v>25</v>
      </c>
      <c r="F2" s="229" t="s">
        <v>26</v>
      </c>
      <c r="G2" s="230" t="s">
        <v>27</v>
      </c>
      <c r="H2" s="231"/>
      <c r="I2" s="231"/>
      <c r="J2" s="232" t="s">
        <v>28</v>
      </c>
      <c r="K2" s="213" t="s">
        <v>15</v>
      </c>
    </row>
    <row r="3" spans="2:11" ht="30.75" customHeight="1" thickBot="1">
      <c r="B3" s="211"/>
      <c r="C3" s="212"/>
      <c r="D3" s="226"/>
      <c r="E3" s="228"/>
      <c r="F3" s="228"/>
      <c r="G3" s="26" t="s">
        <v>84</v>
      </c>
      <c r="H3" s="26" t="s">
        <v>16</v>
      </c>
      <c r="I3" s="27" t="s">
        <v>17</v>
      </c>
      <c r="J3" s="233"/>
      <c r="K3" s="214"/>
    </row>
    <row r="4" spans="2:11" ht="31.5" customHeight="1">
      <c r="B4" s="223" t="s">
        <v>110</v>
      </c>
      <c r="C4" s="224"/>
      <c r="D4" s="136"/>
      <c r="E4" s="128"/>
      <c r="F4" s="45"/>
      <c r="G4" s="121"/>
      <c r="H4" s="128"/>
      <c r="I4" s="128"/>
      <c r="J4" s="121"/>
      <c r="K4" s="143"/>
    </row>
    <row r="5" spans="2:11" ht="31.5" customHeight="1">
      <c r="B5" s="202"/>
      <c r="C5" s="203"/>
      <c r="D5" s="136"/>
      <c r="E5" s="50"/>
      <c r="F5" s="46"/>
      <c r="G5" s="131"/>
      <c r="H5" s="85"/>
      <c r="I5" s="85"/>
      <c r="J5" s="122"/>
      <c r="K5" s="144"/>
    </row>
    <row r="6" spans="2:11" ht="31.5" customHeight="1">
      <c r="B6" s="202"/>
      <c r="C6" s="203"/>
      <c r="D6" s="136"/>
      <c r="E6" s="50"/>
      <c r="F6" s="46"/>
      <c r="G6" s="131"/>
      <c r="H6" s="85"/>
      <c r="I6" s="85"/>
      <c r="J6" s="122"/>
      <c r="K6" s="144"/>
    </row>
    <row r="7" spans="2:11" ht="31.5" customHeight="1">
      <c r="B7" s="202"/>
      <c r="C7" s="203"/>
      <c r="D7" s="136"/>
      <c r="E7" s="50"/>
      <c r="F7" s="46"/>
      <c r="G7" s="131"/>
      <c r="H7" s="85"/>
      <c r="I7" s="85"/>
      <c r="J7" s="122"/>
      <c r="K7" s="144"/>
    </row>
    <row r="8" spans="2:11" ht="31.5" customHeight="1" thickBot="1">
      <c r="B8" s="198"/>
      <c r="C8" s="199"/>
      <c r="D8" s="137"/>
      <c r="E8" s="50"/>
      <c r="F8" s="49"/>
      <c r="G8" s="132"/>
      <c r="H8" s="84"/>
      <c r="I8" s="84"/>
      <c r="J8" s="123"/>
      <c r="K8" s="145"/>
    </row>
    <row r="9" spans="2:11" ht="31.5" customHeight="1">
      <c r="B9" s="200"/>
      <c r="C9" s="201"/>
      <c r="D9" s="136"/>
      <c r="E9" s="130"/>
      <c r="F9" s="45"/>
      <c r="G9" s="133"/>
      <c r="H9" s="83"/>
      <c r="I9" s="83"/>
      <c r="J9" s="124"/>
      <c r="K9" s="146"/>
    </row>
    <row r="10" spans="2:11" ht="31.5" customHeight="1">
      <c r="B10" s="202"/>
      <c r="C10" s="203"/>
      <c r="D10" s="136"/>
      <c r="E10" s="50"/>
      <c r="F10" s="46"/>
      <c r="G10" s="131"/>
      <c r="H10" s="85"/>
      <c r="I10" s="85"/>
      <c r="J10" s="122"/>
      <c r="K10" s="144"/>
    </row>
    <row r="11" spans="2:11" ht="31.5" customHeight="1">
      <c r="B11" s="202"/>
      <c r="C11" s="203"/>
      <c r="D11" s="136"/>
      <c r="E11" s="50"/>
      <c r="F11" s="46"/>
      <c r="G11" s="131"/>
      <c r="H11" s="85"/>
      <c r="I11" s="85"/>
      <c r="J11" s="122"/>
      <c r="K11" s="144"/>
    </row>
    <row r="12" spans="2:11" ht="31.5" customHeight="1">
      <c r="B12" s="202"/>
      <c r="C12" s="203"/>
      <c r="D12" s="136"/>
      <c r="E12" s="50"/>
      <c r="F12" s="46"/>
      <c r="G12" s="131"/>
      <c r="H12" s="85"/>
      <c r="I12" s="85"/>
      <c r="J12" s="122"/>
      <c r="K12" s="144"/>
    </row>
    <row r="13" spans="2:11" ht="31.5" customHeight="1" thickBot="1">
      <c r="B13" s="198"/>
      <c r="C13" s="199"/>
      <c r="D13" s="137"/>
      <c r="E13" s="129"/>
      <c r="F13" s="49"/>
      <c r="G13" s="134"/>
      <c r="H13" s="84"/>
      <c r="I13" s="84"/>
      <c r="J13" s="123"/>
      <c r="K13" s="145"/>
    </row>
    <row r="14" spans="2:11" ht="31.5" customHeight="1">
      <c r="B14" s="200"/>
      <c r="C14" s="201"/>
      <c r="D14" s="136"/>
      <c r="E14" s="130"/>
      <c r="F14" s="45"/>
      <c r="G14" s="135"/>
      <c r="H14" s="83"/>
      <c r="I14" s="83"/>
      <c r="J14" s="124"/>
      <c r="K14" s="147"/>
    </row>
    <row r="15" spans="2:11" ht="31.5" customHeight="1" thickBot="1">
      <c r="B15" s="202"/>
      <c r="C15" s="203"/>
      <c r="D15" s="136"/>
      <c r="E15" s="50"/>
      <c r="F15" s="45"/>
      <c r="G15" s="135"/>
      <c r="H15" s="85"/>
      <c r="I15" s="85"/>
      <c r="J15" s="122"/>
      <c r="K15" s="144"/>
    </row>
    <row r="16" spans="2:11" ht="31.5" hidden="1" customHeight="1">
      <c r="B16" s="202"/>
      <c r="C16" s="203"/>
      <c r="D16" s="136"/>
      <c r="E16" s="50"/>
      <c r="F16" s="46"/>
      <c r="G16" s="135"/>
      <c r="H16" s="85"/>
      <c r="I16" s="85"/>
      <c r="J16" s="122"/>
      <c r="K16" s="144"/>
    </row>
    <row r="17" spans="2:11" ht="30.75" hidden="1" customHeight="1">
      <c r="B17" s="202"/>
      <c r="C17" s="203"/>
      <c r="D17" s="136"/>
      <c r="E17" s="50"/>
      <c r="F17" s="46"/>
      <c r="G17" s="135"/>
      <c r="H17" s="85"/>
      <c r="I17" s="85"/>
      <c r="J17" s="122"/>
      <c r="K17" s="144"/>
    </row>
    <row r="18" spans="2:11" ht="31.5" hidden="1" customHeight="1" thickBot="1">
      <c r="B18" s="198"/>
      <c r="C18" s="199"/>
      <c r="D18" s="137"/>
      <c r="E18" s="129"/>
      <c r="F18" s="49"/>
      <c r="G18" s="134"/>
      <c r="H18" s="84"/>
      <c r="I18" s="84"/>
      <c r="J18" s="123"/>
      <c r="K18" s="148"/>
    </row>
    <row r="19" spans="2:11" ht="31.5" hidden="1" customHeight="1">
      <c r="B19" s="202"/>
      <c r="C19" s="203"/>
      <c r="D19" s="136"/>
      <c r="E19" s="128"/>
      <c r="F19" s="45"/>
      <c r="G19" s="121"/>
      <c r="H19" s="128"/>
      <c r="I19" s="128"/>
      <c r="J19" s="121"/>
      <c r="K19" s="143"/>
    </row>
    <row r="20" spans="2:11" ht="31.5" hidden="1" customHeight="1">
      <c r="B20" s="202"/>
      <c r="C20" s="203"/>
      <c r="D20" s="136"/>
      <c r="E20" s="50"/>
      <c r="F20" s="46"/>
      <c r="G20" s="131"/>
      <c r="H20" s="85"/>
      <c r="I20" s="85"/>
      <c r="J20" s="122"/>
      <c r="K20" s="144"/>
    </row>
    <row r="21" spans="2:11" ht="31.5" hidden="1" customHeight="1">
      <c r="B21" s="202"/>
      <c r="C21" s="203"/>
      <c r="D21" s="136"/>
      <c r="E21" s="50"/>
      <c r="F21" s="46"/>
      <c r="G21" s="131"/>
      <c r="H21" s="85"/>
      <c r="I21" s="85"/>
      <c r="J21" s="122"/>
      <c r="K21" s="144"/>
    </row>
    <row r="22" spans="2:11" ht="31.5" hidden="1" customHeight="1">
      <c r="B22" s="202"/>
      <c r="C22" s="203"/>
      <c r="D22" s="136"/>
      <c r="E22" s="50"/>
      <c r="F22" s="46"/>
      <c r="G22" s="131"/>
      <c r="H22" s="85"/>
      <c r="I22" s="85"/>
      <c r="J22" s="122"/>
      <c r="K22" s="144"/>
    </row>
    <row r="23" spans="2:11" ht="31.5" hidden="1" customHeight="1" thickBot="1">
      <c r="B23" s="198"/>
      <c r="C23" s="199"/>
      <c r="D23" s="137"/>
      <c r="E23" s="129"/>
      <c r="F23" s="49"/>
      <c r="G23" s="132"/>
      <c r="H23" s="84"/>
      <c r="I23" s="84"/>
      <c r="J23" s="123"/>
      <c r="K23" s="145"/>
    </row>
    <row r="24" spans="2:11" ht="31.5" hidden="1" customHeight="1">
      <c r="B24" s="200"/>
      <c r="C24" s="201"/>
      <c r="D24" s="136"/>
      <c r="E24" s="130"/>
      <c r="F24" s="45"/>
      <c r="G24" s="133"/>
      <c r="H24" s="83"/>
      <c r="I24" s="83"/>
      <c r="J24" s="124"/>
      <c r="K24" s="146"/>
    </row>
    <row r="25" spans="2:11" ht="31.5" hidden="1" customHeight="1">
      <c r="B25" s="202"/>
      <c r="C25" s="203"/>
      <c r="D25" s="136"/>
      <c r="E25" s="50"/>
      <c r="F25" s="46"/>
      <c r="G25" s="131"/>
      <c r="H25" s="85"/>
      <c r="I25" s="85"/>
      <c r="J25" s="122"/>
      <c r="K25" s="144"/>
    </row>
    <row r="26" spans="2:11" ht="31.5" hidden="1" customHeight="1">
      <c r="B26" s="202"/>
      <c r="C26" s="203"/>
      <c r="D26" s="136"/>
      <c r="E26" s="50"/>
      <c r="F26" s="46"/>
      <c r="G26" s="131"/>
      <c r="H26" s="85"/>
      <c r="I26" s="85"/>
      <c r="J26" s="122"/>
      <c r="K26" s="144"/>
    </row>
    <row r="27" spans="2:11" ht="31.5" hidden="1" customHeight="1">
      <c r="B27" s="202"/>
      <c r="C27" s="203"/>
      <c r="D27" s="136"/>
      <c r="E27" s="50"/>
      <c r="F27" s="46"/>
      <c r="G27" s="131"/>
      <c r="H27" s="85"/>
      <c r="I27" s="85"/>
      <c r="J27" s="122"/>
      <c r="K27" s="144"/>
    </row>
    <row r="28" spans="2:11" ht="31.5" hidden="1" customHeight="1" thickBot="1">
      <c r="B28" s="198"/>
      <c r="C28" s="199"/>
      <c r="D28" s="137"/>
      <c r="E28" s="129"/>
      <c r="F28" s="49"/>
      <c r="G28" s="134"/>
      <c r="H28" s="84"/>
      <c r="I28" s="84"/>
      <c r="J28" s="123"/>
      <c r="K28" s="145"/>
    </row>
    <row r="29" spans="2:11" ht="31.5" hidden="1" customHeight="1">
      <c r="B29" s="200"/>
      <c r="C29" s="201"/>
      <c r="D29" s="136"/>
      <c r="E29" s="130"/>
      <c r="F29" s="45"/>
      <c r="G29" s="135"/>
      <c r="H29" s="83"/>
      <c r="I29" s="83"/>
      <c r="J29" s="124"/>
      <c r="K29" s="147"/>
    </row>
    <row r="30" spans="2:11" ht="31.5" hidden="1" customHeight="1">
      <c r="B30" s="202"/>
      <c r="C30" s="203"/>
      <c r="D30" s="136"/>
      <c r="E30" s="50"/>
      <c r="F30" s="45"/>
      <c r="G30" s="135"/>
      <c r="H30" s="85"/>
      <c r="I30" s="85"/>
      <c r="J30" s="122"/>
      <c r="K30" s="144"/>
    </row>
    <row r="31" spans="2:11" ht="31.5" hidden="1" customHeight="1">
      <c r="B31" s="202"/>
      <c r="C31" s="203"/>
      <c r="D31" s="136"/>
      <c r="E31" s="50"/>
      <c r="F31" s="46"/>
      <c r="G31" s="135"/>
      <c r="H31" s="85"/>
      <c r="I31" s="85"/>
      <c r="J31" s="122"/>
      <c r="K31" s="144"/>
    </row>
    <row r="32" spans="2:11" ht="30.75" hidden="1" customHeight="1">
      <c r="B32" s="202"/>
      <c r="C32" s="203"/>
      <c r="D32" s="136"/>
      <c r="E32" s="50"/>
      <c r="F32" s="46"/>
      <c r="G32" s="135"/>
      <c r="H32" s="85"/>
      <c r="I32" s="85"/>
      <c r="J32" s="122"/>
      <c r="K32" s="144"/>
    </row>
    <row r="33" spans="2:11" ht="31.5" hidden="1" customHeight="1" thickBot="1">
      <c r="B33" s="198"/>
      <c r="C33" s="199"/>
      <c r="D33" s="137"/>
      <c r="E33" s="129"/>
      <c r="F33" s="49"/>
      <c r="G33" s="134"/>
      <c r="H33" s="84"/>
      <c r="I33" s="84"/>
      <c r="J33" s="123"/>
      <c r="K33" s="148"/>
    </row>
    <row r="34" spans="2:11" ht="31.5" hidden="1" customHeight="1">
      <c r="B34" s="202"/>
      <c r="C34" s="203"/>
      <c r="D34" s="136" t="s">
        <v>55</v>
      </c>
      <c r="E34" s="128"/>
      <c r="F34" s="45"/>
      <c r="G34" s="121"/>
      <c r="H34" s="128"/>
      <c r="I34" s="128"/>
      <c r="J34" s="121"/>
      <c r="K34" s="143"/>
    </row>
    <row r="35" spans="2:11" ht="31.5" hidden="1" customHeight="1">
      <c r="B35" s="202"/>
      <c r="C35" s="203"/>
      <c r="D35" s="136"/>
      <c r="E35" s="50"/>
      <c r="F35" s="46"/>
      <c r="G35" s="131"/>
      <c r="H35" s="85"/>
      <c r="I35" s="85"/>
      <c r="J35" s="122"/>
      <c r="K35" s="144"/>
    </row>
    <row r="36" spans="2:11" ht="31.5" hidden="1" customHeight="1">
      <c r="B36" s="202"/>
      <c r="C36" s="203"/>
      <c r="D36" s="136"/>
      <c r="E36" s="50"/>
      <c r="F36" s="46"/>
      <c r="G36" s="131"/>
      <c r="H36" s="85"/>
      <c r="I36" s="85"/>
      <c r="J36" s="122"/>
      <c r="K36" s="144"/>
    </row>
    <row r="37" spans="2:11" ht="31.5" hidden="1" customHeight="1">
      <c r="B37" s="202"/>
      <c r="C37" s="203"/>
      <c r="D37" s="136"/>
      <c r="E37" s="50"/>
      <c r="F37" s="46"/>
      <c r="G37" s="131"/>
      <c r="H37" s="85"/>
      <c r="I37" s="85"/>
      <c r="J37" s="122"/>
      <c r="K37" s="144"/>
    </row>
    <row r="38" spans="2:11" ht="31.5" hidden="1" customHeight="1" thickBot="1">
      <c r="B38" s="198"/>
      <c r="C38" s="199"/>
      <c r="D38" s="137"/>
      <c r="E38" s="129"/>
      <c r="F38" s="49"/>
      <c r="G38" s="132"/>
      <c r="H38" s="84"/>
      <c r="I38" s="84"/>
      <c r="J38" s="123"/>
      <c r="K38" s="145"/>
    </row>
    <row r="39" spans="2:11" ht="31.5" hidden="1" customHeight="1">
      <c r="B39" s="200"/>
      <c r="C39" s="201"/>
      <c r="D39" s="136"/>
      <c r="E39" s="130"/>
      <c r="F39" s="45"/>
      <c r="G39" s="133"/>
      <c r="H39" s="83"/>
      <c r="I39" s="83"/>
      <c r="J39" s="124"/>
      <c r="K39" s="146"/>
    </row>
    <row r="40" spans="2:11" ht="31.5" hidden="1" customHeight="1">
      <c r="B40" s="202"/>
      <c r="C40" s="203"/>
      <c r="D40" s="136"/>
      <c r="E40" s="50"/>
      <c r="F40" s="46"/>
      <c r="G40" s="131"/>
      <c r="H40" s="85"/>
      <c r="I40" s="85"/>
      <c r="J40" s="122"/>
      <c r="K40" s="144"/>
    </row>
    <row r="41" spans="2:11" ht="31.5" hidden="1" customHeight="1">
      <c r="B41" s="202"/>
      <c r="C41" s="203"/>
      <c r="D41" s="136"/>
      <c r="E41" s="50"/>
      <c r="F41" s="46"/>
      <c r="G41" s="131"/>
      <c r="H41" s="85"/>
      <c r="I41" s="85"/>
      <c r="J41" s="122"/>
      <c r="K41" s="144"/>
    </row>
    <row r="42" spans="2:11" ht="31.5" hidden="1" customHeight="1">
      <c r="B42" s="202"/>
      <c r="C42" s="203"/>
      <c r="D42" s="136"/>
      <c r="E42" s="50"/>
      <c r="F42" s="46"/>
      <c r="G42" s="131"/>
      <c r="H42" s="85"/>
      <c r="I42" s="85"/>
      <c r="J42" s="122"/>
      <c r="K42" s="144"/>
    </row>
    <row r="43" spans="2:11" ht="31.5" hidden="1" customHeight="1" thickBot="1">
      <c r="B43" s="198"/>
      <c r="C43" s="199"/>
      <c r="D43" s="137"/>
      <c r="E43" s="129"/>
      <c r="F43" s="49"/>
      <c r="G43" s="134"/>
      <c r="H43" s="84"/>
      <c r="I43" s="84"/>
      <c r="J43" s="123"/>
      <c r="K43" s="145"/>
    </row>
    <row r="44" spans="2:11" ht="31.5" hidden="1" customHeight="1">
      <c r="B44" s="200"/>
      <c r="C44" s="201"/>
      <c r="D44" s="136"/>
      <c r="E44" s="130"/>
      <c r="F44" s="45"/>
      <c r="G44" s="135"/>
      <c r="H44" s="83"/>
      <c r="I44" s="83"/>
      <c r="J44" s="124"/>
      <c r="K44" s="147"/>
    </row>
    <row r="45" spans="2:11" ht="31.5" hidden="1" customHeight="1">
      <c r="B45" s="202"/>
      <c r="C45" s="203"/>
      <c r="D45" s="136"/>
      <c r="E45" s="50"/>
      <c r="F45" s="45"/>
      <c r="G45" s="135"/>
      <c r="H45" s="85"/>
      <c r="I45" s="85"/>
      <c r="J45" s="122"/>
      <c r="K45" s="144"/>
    </row>
    <row r="46" spans="2:11" ht="31.5" hidden="1" customHeight="1">
      <c r="B46" s="202"/>
      <c r="C46" s="203"/>
      <c r="D46" s="136"/>
      <c r="E46" s="50"/>
      <c r="F46" s="46"/>
      <c r="G46" s="135"/>
      <c r="H46" s="85"/>
      <c r="I46" s="85"/>
      <c r="J46" s="122"/>
      <c r="K46" s="144"/>
    </row>
    <row r="47" spans="2:11" ht="30.75" hidden="1" customHeight="1">
      <c r="B47" s="202"/>
      <c r="C47" s="203"/>
      <c r="D47" s="136"/>
      <c r="E47" s="50"/>
      <c r="F47" s="46"/>
      <c r="G47" s="135"/>
      <c r="H47" s="85"/>
      <c r="I47" s="85"/>
      <c r="J47" s="122"/>
      <c r="K47" s="144"/>
    </row>
    <row r="48" spans="2:11" ht="31.5" hidden="1" customHeight="1" thickBot="1">
      <c r="B48" s="198"/>
      <c r="C48" s="199"/>
      <c r="D48" s="137"/>
      <c r="E48" s="129"/>
      <c r="F48" s="49"/>
      <c r="G48" s="134"/>
      <c r="H48" s="84"/>
      <c r="I48" s="84"/>
      <c r="J48" s="123"/>
      <c r="K48" s="148"/>
    </row>
    <row r="49" spans="2:11" ht="31.5" hidden="1" customHeight="1">
      <c r="B49" s="202"/>
      <c r="C49" s="203"/>
      <c r="D49" s="136" t="s">
        <v>55</v>
      </c>
      <c r="E49" s="128"/>
      <c r="F49" s="45"/>
      <c r="G49" s="121"/>
      <c r="H49" s="128"/>
      <c r="I49" s="128"/>
      <c r="J49" s="121"/>
      <c r="K49" s="143"/>
    </row>
    <row r="50" spans="2:11" ht="31.5" hidden="1" customHeight="1">
      <c r="B50" s="202"/>
      <c r="C50" s="203"/>
      <c r="D50" s="136"/>
      <c r="E50" s="50"/>
      <c r="F50" s="46"/>
      <c r="G50" s="131"/>
      <c r="H50" s="85"/>
      <c r="I50" s="85"/>
      <c r="J50" s="122"/>
      <c r="K50" s="144"/>
    </row>
    <row r="51" spans="2:11" ht="31.5" hidden="1" customHeight="1">
      <c r="B51" s="202"/>
      <c r="C51" s="203"/>
      <c r="D51" s="136"/>
      <c r="E51" s="50"/>
      <c r="F51" s="46"/>
      <c r="G51" s="131"/>
      <c r="H51" s="85"/>
      <c r="I51" s="85"/>
      <c r="J51" s="122"/>
      <c r="K51" s="144"/>
    </row>
    <row r="52" spans="2:11" ht="31.5" hidden="1" customHeight="1">
      <c r="B52" s="202"/>
      <c r="C52" s="203"/>
      <c r="D52" s="136"/>
      <c r="E52" s="50"/>
      <c r="F52" s="46"/>
      <c r="G52" s="131"/>
      <c r="H52" s="85"/>
      <c r="I52" s="85"/>
      <c r="J52" s="122"/>
      <c r="K52" s="144"/>
    </row>
    <row r="53" spans="2:11" ht="31.5" hidden="1" customHeight="1" thickBot="1">
      <c r="B53" s="198"/>
      <c r="C53" s="199"/>
      <c r="D53" s="137"/>
      <c r="E53" s="129"/>
      <c r="F53" s="49"/>
      <c r="G53" s="132"/>
      <c r="H53" s="84"/>
      <c r="I53" s="84"/>
      <c r="J53" s="123"/>
      <c r="K53" s="145"/>
    </row>
    <row r="54" spans="2:11" ht="31.5" hidden="1" customHeight="1">
      <c r="B54" s="200"/>
      <c r="C54" s="201"/>
      <c r="D54" s="136"/>
      <c r="E54" s="130"/>
      <c r="F54" s="45"/>
      <c r="G54" s="133"/>
      <c r="H54" s="83"/>
      <c r="I54" s="83"/>
      <c r="J54" s="124"/>
      <c r="K54" s="146"/>
    </row>
    <row r="55" spans="2:11" ht="31.5" hidden="1" customHeight="1">
      <c r="B55" s="202"/>
      <c r="C55" s="203"/>
      <c r="D55" s="136"/>
      <c r="E55" s="50"/>
      <c r="F55" s="46"/>
      <c r="G55" s="131"/>
      <c r="H55" s="85"/>
      <c r="I55" s="85"/>
      <c r="J55" s="122"/>
      <c r="K55" s="144"/>
    </row>
    <row r="56" spans="2:11" ht="31.5" hidden="1" customHeight="1">
      <c r="B56" s="202"/>
      <c r="C56" s="203"/>
      <c r="D56" s="136"/>
      <c r="E56" s="50"/>
      <c r="F56" s="46"/>
      <c r="G56" s="131"/>
      <c r="H56" s="85"/>
      <c r="I56" s="85"/>
      <c r="J56" s="122"/>
      <c r="K56" s="144"/>
    </row>
    <row r="57" spans="2:11" ht="31.5" hidden="1" customHeight="1">
      <c r="B57" s="202"/>
      <c r="C57" s="203"/>
      <c r="D57" s="136"/>
      <c r="E57" s="50"/>
      <c r="F57" s="46"/>
      <c r="G57" s="131"/>
      <c r="H57" s="85"/>
      <c r="I57" s="85"/>
      <c r="J57" s="122"/>
      <c r="K57" s="144"/>
    </row>
    <row r="58" spans="2:11" ht="31.5" hidden="1" customHeight="1" thickBot="1">
      <c r="B58" s="198"/>
      <c r="C58" s="199"/>
      <c r="D58" s="137"/>
      <c r="E58" s="129"/>
      <c r="F58" s="49"/>
      <c r="G58" s="134"/>
      <c r="H58" s="84"/>
      <c r="I58" s="84"/>
      <c r="J58" s="123"/>
      <c r="K58" s="145"/>
    </row>
    <row r="59" spans="2:11" ht="31.5" hidden="1" customHeight="1">
      <c r="B59" s="200"/>
      <c r="C59" s="201"/>
      <c r="D59" s="136"/>
      <c r="E59" s="130"/>
      <c r="F59" s="45"/>
      <c r="G59" s="135"/>
      <c r="H59" s="83"/>
      <c r="I59" s="83"/>
      <c r="J59" s="124"/>
      <c r="K59" s="147"/>
    </row>
    <row r="60" spans="2:11" ht="31.5" hidden="1" customHeight="1">
      <c r="B60" s="202"/>
      <c r="C60" s="203"/>
      <c r="D60" s="136"/>
      <c r="E60" s="50"/>
      <c r="F60" s="45"/>
      <c r="G60" s="135"/>
      <c r="H60" s="85"/>
      <c r="I60" s="85"/>
      <c r="J60" s="122"/>
      <c r="K60" s="144"/>
    </row>
    <row r="61" spans="2:11" ht="31.5" hidden="1" customHeight="1">
      <c r="B61" s="202"/>
      <c r="C61" s="203"/>
      <c r="D61" s="136"/>
      <c r="E61" s="50"/>
      <c r="F61" s="46"/>
      <c r="G61" s="135"/>
      <c r="H61" s="85"/>
      <c r="I61" s="85"/>
      <c r="J61" s="122"/>
      <c r="K61" s="144"/>
    </row>
    <row r="62" spans="2:11" ht="30.75" hidden="1" customHeight="1">
      <c r="B62" s="202"/>
      <c r="C62" s="203"/>
      <c r="D62" s="136"/>
      <c r="E62" s="50"/>
      <c r="F62" s="46"/>
      <c r="G62" s="135"/>
      <c r="H62" s="85"/>
      <c r="I62" s="85"/>
      <c r="J62" s="122"/>
      <c r="K62" s="144"/>
    </row>
    <row r="63" spans="2:11" ht="31.5" hidden="1" customHeight="1" thickBot="1">
      <c r="B63" s="198"/>
      <c r="C63" s="199"/>
      <c r="D63" s="137"/>
      <c r="E63" s="129"/>
      <c r="F63" s="49"/>
      <c r="G63" s="134"/>
      <c r="H63" s="84"/>
      <c r="I63" s="84"/>
      <c r="J63" s="123"/>
      <c r="K63" s="148"/>
    </row>
    <row r="64" spans="2:11" ht="31.5" customHeight="1">
      <c r="B64" s="206" t="s">
        <v>86</v>
      </c>
      <c r="C64" s="138" t="s">
        <v>29</v>
      </c>
      <c r="D64" s="117">
        <f>SUMIF(E4:E63,"立候補準備",D4:D63)</f>
        <v>0</v>
      </c>
      <c r="E64" s="130"/>
      <c r="F64" s="141"/>
      <c r="G64" s="133"/>
      <c r="H64" s="94"/>
      <c r="I64" s="94"/>
      <c r="J64" s="142"/>
      <c r="K64" s="126"/>
    </row>
    <row r="65" spans="2:12" ht="31.5" customHeight="1">
      <c r="B65" s="207"/>
      <c r="C65" s="139" t="s">
        <v>98</v>
      </c>
      <c r="D65" s="115">
        <f>SUMIF(E4:E63,"選挙運動",D4:D63)</f>
        <v>0</v>
      </c>
      <c r="E65" s="50"/>
      <c r="F65" s="46"/>
      <c r="G65" s="135"/>
      <c r="H65" s="85"/>
      <c r="I65" s="85"/>
      <c r="J65" s="122"/>
      <c r="K65" s="125"/>
    </row>
    <row r="66" spans="2:12" ht="31.5" customHeight="1" thickBot="1">
      <c r="B66" s="208"/>
      <c r="C66" s="93" t="str">
        <f>B4&amp;"計"</f>
        <v>雑費計</v>
      </c>
      <c r="D66" s="118">
        <f>SUM(D4:D63)</f>
        <v>0</v>
      </c>
      <c r="E66" s="129"/>
      <c r="F66" s="49"/>
      <c r="G66" s="134"/>
      <c r="H66" s="84"/>
      <c r="I66" s="84"/>
      <c r="J66" s="123"/>
      <c r="K66" s="127"/>
      <c r="L66" s="90" t="str">
        <f>IF(D66=SUM(D64:D65),"「OK！」","「NG」")</f>
        <v>「OK！」</v>
      </c>
    </row>
  </sheetData>
  <mergeCells count="68">
    <mergeCell ref="B8:C8"/>
    <mergeCell ref="B2:C3"/>
    <mergeCell ref="D2:D3"/>
    <mergeCell ref="E2:E3"/>
    <mergeCell ref="F2:F3"/>
    <mergeCell ref="K2:K3"/>
    <mergeCell ref="B4:C4"/>
    <mergeCell ref="B5:C5"/>
    <mergeCell ref="B6:C6"/>
    <mergeCell ref="B7:C7"/>
    <mergeCell ref="G2:I2"/>
    <mergeCell ref="J2:J3"/>
    <mergeCell ref="B20:C20"/>
    <mergeCell ref="B9:C9"/>
    <mergeCell ref="B10:C10"/>
    <mergeCell ref="B11:C11"/>
    <mergeCell ref="B12:C12"/>
    <mergeCell ref="B13:C13"/>
    <mergeCell ref="B14:C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B39:C39"/>
    <mergeCell ref="B40:C40"/>
    <mergeCell ref="B41:C41"/>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3:C63"/>
    <mergeCell ref="B64:B66"/>
    <mergeCell ref="B57:C57"/>
    <mergeCell ref="B58:C58"/>
    <mergeCell ref="B59:C59"/>
    <mergeCell ref="B60:C60"/>
    <mergeCell ref="B61:C61"/>
    <mergeCell ref="B62:C62"/>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(,標準"&amp;9雑費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《定義》!$A$9:$A$10</xm:f>
          </x14:formula1>
          <xm:sqref>E50:E63 E35:E48 E20:E33 E5:E18</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98"/>
  <sheetViews>
    <sheetView zoomScale="75" zoomScaleNormal="75" workbookViewId="0">
      <pane xSplit="1" ySplit="3" topLeftCell="B4" activePane="bottomRight" state="frozen"/>
      <selection activeCell="D4" sqref="D4:D5"/>
      <selection pane="topRight" activeCell="D4" sqref="D4:D5"/>
      <selection pane="bottomLeft" activeCell="D4" sqref="D4:D5"/>
      <selection pane="bottomRight" activeCell="I90" sqref="I90"/>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4" t="s">
        <v>121</v>
      </c>
      <c r="F1" s="25"/>
      <c r="G1" s="25"/>
      <c r="H1" s="25"/>
      <c r="I1" s="25"/>
      <c r="J1" s="25"/>
      <c r="K1" s="25"/>
    </row>
    <row r="2" spans="2:11" ht="21.75" customHeight="1">
      <c r="B2" s="209" t="s">
        <v>11</v>
      </c>
      <c r="C2" s="210"/>
      <c r="D2" s="225" t="s">
        <v>12</v>
      </c>
      <c r="E2" s="227" t="s">
        <v>25</v>
      </c>
      <c r="F2" s="229" t="s">
        <v>26</v>
      </c>
      <c r="G2" s="230" t="s">
        <v>27</v>
      </c>
      <c r="H2" s="231"/>
      <c r="I2" s="231"/>
      <c r="J2" s="232" t="s">
        <v>28</v>
      </c>
      <c r="K2" s="213" t="s">
        <v>15</v>
      </c>
    </row>
    <row r="3" spans="2:11" ht="30.75" customHeight="1" thickBot="1">
      <c r="B3" s="211"/>
      <c r="C3" s="212"/>
      <c r="D3" s="226"/>
      <c r="E3" s="228"/>
      <c r="F3" s="228"/>
      <c r="G3" s="26" t="s">
        <v>84</v>
      </c>
      <c r="H3" s="26" t="s">
        <v>16</v>
      </c>
      <c r="I3" s="27" t="s">
        <v>17</v>
      </c>
      <c r="J3" s="233"/>
      <c r="K3" s="214"/>
    </row>
    <row r="4" spans="2:11" ht="31.5" hidden="1" customHeight="1">
      <c r="B4" s="223"/>
      <c r="C4" s="224"/>
      <c r="D4" s="136"/>
      <c r="E4" s="128"/>
      <c r="F4" s="45"/>
      <c r="G4" s="121"/>
      <c r="H4" s="128"/>
      <c r="I4" s="128"/>
      <c r="J4" s="121"/>
      <c r="K4" s="143"/>
    </row>
    <row r="5" spans="2:11" ht="31.5" hidden="1" customHeight="1">
      <c r="B5" s="202"/>
      <c r="C5" s="203"/>
      <c r="D5" s="136"/>
      <c r="E5" s="50"/>
      <c r="F5" s="46"/>
      <c r="G5" s="131"/>
      <c r="H5" s="85"/>
      <c r="I5" s="85"/>
      <c r="J5" s="122"/>
      <c r="K5" s="144"/>
    </row>
    <row r="6" spans="2:11" ht="31.5" hidden="1" customHeight="1">
      <c r="B6" s="202"/>
      <c r="C6" s="203"/>
      <c r="D6" s="136"/>
      <c r="E6" s="50"/>
      <c r="F6" s="46"/>
      <c r="G6" s="131"/>
      <c r="H6" s="85"/>
      <c r="I6" s="85"/>
      <c r="J6" s="122"/>
      <c r="K6" s="144"/>
    </row>
    <row r="7" spans="2:11" ht="31.5" hidden="1" customHeight="1">
      <c r="B7" s="202"/>
      <c r="C7" s="203"/>
      <c r="D7" s="136"/>
      <c r="E7" s="50"/>
      <c r="F7" s="46"/>
      <c r="G7" s="131"/>
      <c r="H7" s="85"/>
      <c r="I7" s="85"/>
      <c r="J7" s="122"/>
      <c r="K7" s="144"/>
    </row>
    <row r="8" spans="2:11" ht="31.5" hidden="1" customHeight="1" thickBot="1">
      <c r="B8" s="198"/>
      <c r="C8" s="199"/>
      <c r="D8" s="137"/>
      <c r="E8" s="50"/>
      <c r="F8" s="49"/>
      <c r="G8" s="132"/>
      <c r="H8" s="84"/>
      <c r="I8" s="84"/>
      <c r="J8" s="123"/>
      <c r="K8" s="145"/>
    </row>
    <row r="9" spans="2:11" ht="31.5" hidden="1" customHeight="1">
      <c r="B9" s="200"/>
      <c r="C9" s="201"/>
      <c r="D9" s="136"/>
      <c r="E9" s="130"/>
      <c r="F9" s="45"/>
      <c r="G9" s="133"/>
      <c r="H9" s="83"/>
      <c r="I9" s="83"/>
      <c r="J9" s="124"/>
      <c r="K9" s="146"/>
    </row>
    <row r="10" spans="2:11" ht="31.5" hidden="1" customHeight="1">
      <c r="B10" s="202"/>
      <c r="C10" s="203"/>
      <c r="D10" s="136"/>
      <c r="E10" s="50"/>
      <c r="F10" s="46"/>
      <c r="G10" s="131"/>
      <c r="H10" s="85"/>
      <c r="I10" s="85"/>
      <c r="J10" s="122"/>
      <c r="K10" s="144"/>
    </row>
    <row r="11" spans="2:11" ht="31.5" hidden="1" customHeight="1">
      <c r="B11" s="202"/>
      <c r="C11" s="203"/>
      <c r="D11" s="136"/>
      <c r="E11" s="50"/>
      <c r="F11" s="46"/>
      <c r="G11" s="131"/>
      <c r="H11" s="85"/>
      <c r="I11" s="85"/>
      <c r="J11" s="122"/>
      <c r="K11" s="144"/>
    </row>
    <row r="12" spans="2:11" ht="31.5" hidden="1" customHeight="1">
      <c r="B12" s="202"/>
      <c r="C12" s="203"/>
      <c r="D12" s="136"/>
      <c r="E12" s="50"/>
      <c r="F12" s="46"/>
      <c r="G12" s="131"/>
      <c r="H12" s="85"/>
      <c r="I12" s="85"/>
      <c r="J12" s="122"/>
      <c r="K12" s="144"/>
    </row>
    <row r="13" spans="2:11" ht="31.5" hidden="1" customHeight="1" thickBot="1">
      <c r="B13" s="198"/>
      <c r="C13" s="199"/>
      <c r="D13" s="137"/>
      <c r="E13" s="129"/>
      <c r="F13" s="49"/>
      <c r="G13" s="134"/>
      <c r="H13" s="84"/>
      <c r="I13" s="84"/>
      <c r="J13" s="123"/>
      <c r="K13" s="145"/>
    </row>
    <row r="14" spans="2:11" ht="31.5" hidden="1" customHeight="1">
      <c r="B14" s="200"/>
      <c r="C14" s="201"/>
      <c r="D14" s="136"/>
      <c r="E14" s="130"/>
      <c r="F14" s="45"/>
      <c r="G14" s="135"/>
      <c r="H14" s="83"/>
      <c r="I14" s="83"/>
      <c r="J14" s="124"/>
      <c r="K14" s="147"/>
    </row>
    <row r="15" spans="2:11" ht="31.5" hidden="1" customHeight="1">
      <c r="B15" s="202"/>
      <c r="C15" s="203"/>
      <c r="D15" s="136"/>
      <c r="E15" s="50"/>
      <c r="F15" s="45"/>
      <c r="G15" s="135"/>
      <c r="H15" s="85"/>
      <c r="I15" s="85"/>
      <c r="J15" s="122"/>
      <c r="K15" s="144"/>
    </row>
    <row r="16" spans="2:11" ht="31.5" hidden="1" customHeight="1">
      <c r="B16" s="202"/>
      <c r="C16" s="203"/>
      <c r="D16" s="136"/>
      <c r="E16" s="50"/>
      <c r="F16" s="46"/>
      <c r="G16" s="135"/>
      <c r="H16" s="85"/>
      <c r="I16" s="85"/>
      <c r="J16" s="122"/>
      <c r="K16" s="144"/>
    </row>
    <row r="17" spans="2:11" ht="30.75" hidden="1" customHeight="1">
      <c r="B17" s="202"/>
      <c r="C17" s="203"/>
      <c r="D17" s="136"/>
      <c r="E17" s="50"/>
      <c r="F17" s="46"/>
      <c r="G17" s="135"/>
      <c r="H17" s="85"/>
      <c r="I17" s="85"/>
      <c r="J17" s="122"/>
      <c r="K17" s="144"/>
    </row>
    <row r="18" spans="2:11" ht="31.5" hidden="1" customHeight="1" thickBot="1">
      <c r="B18" s="198"/>
      <c r="C18" s="199"/>
      <c r="D18" s="137"/>
      <c r="E18" s="129"/>
      <c r="F18" s="49"/>
      <c r="G18" s="134"/>
      <c r="H18" s="84"/>
      <c r="I18" s="84"/>
      <c r="J18" s="123"/>
      <c r="K18" s="148"/>
    </row>
    <row r="19" spans="2:11" ht="31.5" hidden="1" customHeight="1">
      <c r="B19" s="202"/>
      <c r="C19" s="203"/>
      <c r="D19" s="136"/>
      <c r="E19" s="128"/>
      <c r="F19" s="45"/>
      <c r="G19" s="121"/>
      <c r="H19" s="128"/>
      <c r="I19" s="128"/>
      <c r="J19" s="121"/>
      <c r="K19" s="143"/>
    </row>
    <row r="20" spans="2:11" ht="31.5" hidden="1" customHeight="1">
      <c r="B20" s="202"/>
      <c r="C20" s="203"/>
      <c r="D20" s="136"/>
      <c r="E20" s="50"/>
      <c r="F20" s="46"/>
      <c r="G20" s="131"/>
      <c r="H20" s="85"/>
      <c r="I20" s="85"/>
      <c r="J20" s="122"/>
      <c r="K20" s="144"/>
    </row>
    <row r="21" spans="2:11" ht="31.5" hidden="1" customHeight="1">
      <c r="B21" s="202"/>
      <c r="C21" s="203"/>
      <c r="D21" s="136"/>
      <c r="E21" s="50"/>
      <c r="F21" s="46"/>
      <c r="G21" s="131"/>
      <c r="H21" s="85"/>
      <c r="I21" s="85"/>
      <c r="J21" s="122"/>
      <c r="K21" s="144"/>
    </row>
    <row r="22" spans="2:11" ht="31.5" hidden="1" customHeight="1">
      <c r="B22" s="202"/>
      <c r="C22" s="203"/>
      <c r="D22" s="136"/>
      <c r="E22" s="50"/>
      <c r="F22" s="46"/>
      <c r="G22" s="131"/>
      <c r="H22" s="85"/>
      <c r="I22" s="85"/>
      <c r="J22" s="122"/>
      <c r="K22" s="144"/>
    </row>
    <row r="23" spans="2:11" ht="31.5" hidden="1" customHeight="1" thickBot="1">
      <c r="B23" s="198"/>
      <c r="C23" s="199"/>
      <c r="D23" s="137"/>
      <c r="E23" s="129"/>
      <c r="F23" s="49"/>
      <c r="G23" s="132"/>
      <c r="H23" s="84"/>
      <c r="I23" s="84"/>
      <c r="J23" s="123"/>
      <c r="K23" s="145"/>
    </row>
    <row r="24" spans="2:11" ht="31.5" hidden="1" customHeight="1">
      <c r="B24" s="200"/>
      <c r="C24" s="201"/>
      <c r="D24" s="136"/>
      <c r="E24" s="130"/>
      <c r="F24" s="45"/>
      <c r="G24" s="133"/>
      <c r="H24" s="83"/>
      <c r="I24" s="83"/>
      <c r="J24" s="124"/>
      <c r="K24" s="146"/>
    </row>
    <row r="25" spans="2:11" ht="31.5" hidden="1" customHeight="1">
      <c r="B25" s="202"/>
      <c r="C25" s="203"/>
      <c r="D25" s="136"/>
      <c r="E25" s="50"/>
      <c r="F25" s="46"/>
      <c r="G25" s="131"/>
      <c r="H25" s="85"/>
      <c r="I25" s="85"/>
      <c r="J25" s="122"/>
      <c r="K25" s="144"/>
    </row>
    <row r="26" spans="2:11" ht="31.5" hidden="1" customHeight="1">
      <c r="B26" s="202"/>
      <c r="C26" s="203"/>
      <c r="D26" s="136"/>
      <c r="E26" s="50"/>
      <c r="F26" s="46"/>
      <c r="G26" s="131"/>
      <c r="H26" s="85"/>
      <c r="I26" s="85"/>
      <c r="J26" s="122"/>
      <c r="K26" s="144"/>
    </row>
    <row r="27" spans="2:11" ht="31.5" hidden="1" customHeight="1">
      <c r="B27" s="202"/>
      <c r="C27" s="203"/>
      <c r="D27" s="136"/>
      <c r="E27" s="50"/>
      <c r="F27" s="46"/>
      <c r="G27" s="131"/>
      <c r="H27" s="85"/>
      <c r="I27" s="85"/>
      <c r="J27" s="122"/>
      <c r="K27" s="144"/>
    </row>
    <row r="28" spans="2:11" ht="31.5" hidden="1" customHeight="1" thickBot="1">
      <c r="B28" s="198"/>
      <c r="C28" s="199"/>
      <c r="D28" s="137"/>
      <c r="E28" s="129"/>
      <c r="F28" s="49"/>
      <c r="G28" s="134"/>
      <c r="H28" s="84"/>
      <c r="I28" s="84"/>
      <c r="J28" s="123"/>
      <c r="K28" s="145"/>
    </row>
    <row r="29" spans="2:11" ht="31.5" hidden="1" customHeight="1">
      <c r="B29" s="200"/>
      <c r="C29" s="201"/>
      <c r="D29" s="136"/>
      <c r="E29" s="130"/>
      <c r="F29" s="45"/>
      <c r="G29" s="135"/>
      <c r="H29" s="83"/>
      <c r="I29" s="83"/>
      <c r="J29" s="124"/>
      <c r="K29" s="147"/>
    </row>
    <row r="30" spans="2:11" ht="31.5" hidden="1" customHeight="1">
      <c r="B30" s="202"/>
      <c r="C30" s="203"/>
      <c r="D30" s="136"/>
      <c r="E30" s="50"/>
      <c r="F30" s="45"/>
      <c r="G30" s="135"/>
      <c r="H30" s="85"/>
      <c r="I30" s="85"/>
      <c r="J30" s="122"/>
      <c r="K30" s="144"/>
    </row>
    <row r="31" spans="2:11" ht="31.5" hidden="1" customHeight="1">
      <c r="B31" s="202"/>
      <c r="C31" s="203"/>
      <c r="D31" s="136"/>
      <c r="E31" s="50"/>
      <c r="F31" s="46"/>
      <c r="G31" s="135"/>
      <c r="H31" s="85"/>
      <c r="I31" s="85"/>
      <c r="J31" s="122"/>
      <c r="K31" s="144"/>
    </row>
    <row r="32" spans="2:11" ht="30.75" hidden="1" customHeight="1">
      <c r="B32" s="202"/>
      <c r="C32" s="203"/>
      <c r="D32" s="136"/>
      <c r="E32" s="50"/>
      <c r="F32" s="46"/>
      <c r="G32" s="135"/>
      <c r="H32" s="85"/>
      <c r="I32" s="85"/>
      <c r="J32" s="122"/>
      <c r="K32" s="144"/>
    </row>
    <row r="33" spans="2:11" ht="31.5" hidden="1" customHeight="1" thickBot="1">
      <c r="B33" s="198"/>
      <c r="C33" s="199"/>
      <c r="D33" s="137"/>
      <c r="E33" s="129"/>
      <c r="F33" s="49"/>
      <c r="G33" s="134"/>
      <c r="H33" s="84"/>
      <c r="I33" s="84"/>
      <c r="J33" s="123"/>
      <c r="K33" s="148"/>
    </row>
    <row r="34" spans="2:11" ht="31.5" hidden="1" customHeight="1">
      <c r="B34" s="202"/>
      <c r="C34" s="203"/>
      <c r="D34" s="136" t="s">
        <v>55</v>
      </c>
      <c r="E34" s="128"/>
      <c r="F34" s="45"/>
      <c r="G34" s="121"/>
      <c r="H34" s="128"/>
      <c r="I34" s="128"/>
      <c r="J34" s="121"/>
      <c r="K34" s="143"/>
    </row>
    <row r="35" spans="2:11" ht="31.5" hidden="1" customHeight="1">
      <c r="B35" s="202"/>
      <c r="C35" s="203"/>
      <c r="D35" s="136"/>
      <c r="E35" s="50"/>
      <c r="F35" s="46"/>
      <c r="G35" s="131"/>
      <c r="H35" s="85"/>
      <c r="I35" s="85"/>
      <c r="J35" s="122"/>
      <c r="K35" s="144"/>
    </row>
    <row r="36" spans="2:11" ht="31.5" hidden="1" customHeight="1">
      <c r="B36" s="202"/>
      <c r="C36" s="203"/>
      <c r="D36" s="136"/>
      <c r="E36" s="50"/>
      <c r="F36" s="46"/>
      <c r="G36" s="131"/>
      <c r="H36" s="85"/>
      <c r="I36" s="85"/>
      <c r="J36" s="122"/>
      <c r="K36" s="144"/>
    </row>
    <row r="37" spans="2:11" ht="31.5" hidden="1" customHeight="1">
      <c r="B37" s="202"/>
      <c r="C37" s="203"/>
      <c r="D37" s="136"/>
      <c r="E37" s="50"/>
      <c r="F37" s="46"/>
      <c r="G37" s="131"/>
      <c r="H37" s="85"/>
      <c r="I37" s="85"/>
      <c r="J37" s="122"/>
      <c r="K37" s="144"/>
    </row>
    <row r="38" spans="2:11" ht="31.5" hidden="1" customHeight="1" thickBot="1">
      <c r="B38" s="198"/>
      <c r="C38" s="199"/>
      <c r="D38" s="137"/>
      <c r="E38" s="129"/>
      <c r="F38" s="49"/>
      <c r="G38" s="132"/>
      <c r="H38" s="84"/>
      <c r="I38" s="84"/>
      <c r="J38" s="123"/>
      <c r="K38" s="145"/>
    </row>
    <row r="39" spans="2:11" ht="31.5" hidden="1" customHeight="1">
      <c r="B39" s="200"/>
      <c r="C39" s="201"/>
      <c r="D39" s="136"/>
      <c r="E39" s="130"/>
      <c r="F39" s="45"/>
      <c r="G39" s="133"/>
      <c r="H39" s="83"/>
      <c r="I39" s="83"/>
      <c r="J39" s="124"/>
      <c r="K39" s="146"/>
    </row>
    <row r="40" spans="2:11" ht="31.5" hidden="1" customHeight="1">
      <c r="B40" s="202"/>
      <c r="C40" s="203"/>
      <c r="D40" s="136"/>
      <c r="E40" s="50"/>
      <c r="F40" s="46"/>
      <c r="G40" s="131"/>
      <c r="H40" s="85"/>
      <c r="I40" s="85"/>
      <c r="J40" s="122"/>
      <c r="K40" s="144"/>
    </row>
    <row r="41" spans="2:11" ht="31.5" hidden="1" customHeight="1">
      <c r="B41" s="202"/>
      <c r="C41" s="203"/>
      <c r="D41" s="136"/>
      <c r="E41" s="50"/>
      <c r="F41" s="46"/>
      <c r="G41" s="131"/>
      <c r="H41" s="85"/>
      <c r="I41" s="85"/>
      <c r="J41" s="122"/>
      <c r="K41" s="144"/>
    </row>
    <row r="42" spans="2:11" ht="31.5" hidden="1" customHeight="1">
      <c r="B42" s="202"/>
      <c r="C42" s="203"/>
      <c r="D42" s="136"/>
      <c r="E42" s="50"/>
      <c r="F42" s="46"/>
      <c r="G42" s="131"/>
      <c r="H42" s="85"/>
      <c r="I42" s="85"/>
      <c r="J42" s="122"/>
      <c r="K42" s="144"/>
    </row>
    <row r="43" spans="2:11" ht="31.5" hidden="1" customHeight="1" thickBot="1">
      <c r="B43" s="198"/>
      <c r="C43" s="199"/>
      <c r="D43" s="137"/>
      <c r="E43" s="129"/>
      <c r="F43" s="49"/>
      <c r="G43" s="134"/>
      <c r="H43" s="84"/>
      <c r="I43" s="84"/>
      <c r="J43" s="123"/>
      <c r="K43" s="145"/>
    </row>
    <row r="44" spans="2:11" ht="31.5" hidden="1" customHeight="1">
      <c r="B44" s="200"/>
      <c r="C44" s="201"/>
      <c r="D44" s="136"/>
      <c r="E44" s="130"/>
      <c r="F44" s="45"/>
      <c r="G44" s="135"/>
      <c r="H44" s="83"/>
      <c r="I44" s="83"/>
      <c r="J44" s="124"/>
      <c r="K44" s="147"/>
    </row>
    <row r="45" spans="2:11" ht="31.5" hidden="1" customHeight="1">
      <c r="B45" s="202"/>
      <c r="C45" s="203"/>
      <c r="D45" s="136"/>
      <c r="E45" s="50"/>
      <c r="F45" s="45"/>
      <c r="G45" s="135"/>
      <c r="H45" s="85"/>
      <c r="I45" s="85"/>
      <c r="J45" s="122"/>
      <c r="K45" s="144"/>
    </row>
    <row r="46" spans="2:11" ht="31.5" hidden="1" customHeight="1">
      <c r="B46" s="202"/>
      <c r="C46" s="203"/>
      <c r="D46" s="136"/>
      <c r="E46" s="50"/>
      <c r="F46" s="46"/>
      <c r="G46" s="135"/>
      <c r="H46" s="85"/>
      <c r="I46" s="85"/>
      <c r="J46" s="122"/>
      <c r="K46" s="144"/>
    </row>
    <row r="47" spans="2:11" ht="30.75" hidden="1" customHeight="1">
      <c r="B47" s="202"/>
      <c r="C47" s="203"/>
      <c r="D47" s="136"/>
      <c r="E47" s="50"/>
      <c r="F47" s="46"/>
      <c r="G47" s="135"/>
      <c r="H47" s="85"/>
      <c r="I47" s="85"/>
      <c r="J47" s="122"/>
      <c r="K47" s="144"/>
    </row>
    <row r="48" spans="2:11" ht="31.5" hidden="1" customHeight="1" thickBot="1">
      <c r="B48" s="198"/>
      <c r="C48" s="199"/>
      <c r="D48" s="137"/>
      <c r="E48" s="129"/>
      <c r="F48" s="49"/>
      <c r="G48" s="134"/>
      <c r="H48" s="84"/>
      <c r="I48" s="84"/>
      <c r="J48" s="123"/>
      <c r="K48" s="148"/>
    </row>
    <row r="49" spans="2:11" ht="31.5" hidden="1" customHeight="1">
      <c r="B49" s="202"/>
      <c r="C49" s="203"/>
      <c r="D49" s="136" t="s">
        <v>55</v>
      </c>
      <c r="E49" s="128"/>
      <c r="F49" s="45"/>
      <c r="G49" s="121"/>
      <c r="H49" s="128"/>
      <c r="I49" s="128"/>
      <c r="J49" s="121"/>
      <c r="K49" s="143"/>
    </row>
    <row r="50" spans="2:11" ht="31.5" hidden="1" customHeight="1">
      <c r="B50" s="202"/>
      <c r="C50" s="203"/>
      <c r="D50" s="136"/>
      <c r="E50" s="50"/>
      <c r="F50" s="46"/>
      <c r="G50" s="131"/>
      <c r="H50" s="85"/>
      <c r="I50" s="85"/>
      <c r="J50" s="122"/>
      <c r="K50" s="144"/>
    </row>
    <row r="51" spans="2:11" ht="31.5" hidden="1" customHeight="1">
      <c r="B51" s="202"/>
      <c r="C51" s="203"/>
      <c r="D51" s="136"/>
      <c r="E51" s="50"/>
      <c r="F51" s="46"/>
      <c r="G51" s="131"/>
      <c r="H51" s="85"/>
      <c r="I51" s="85"/>
      <c r="J51" s="122"/>
      <c r="K51" s="144"/>
    </row>
    <row r="52" spans="2:11" ht="31.5" hidden="1" customHeight="1">
      <c r="B52" s="202"/>
      <c r="C52" s="203"/>
      <c r="D52" s="136"/>
      <c r="E52" s="50"/>
      <c r="F52" s="46"/>
      <c r="G52" s="131"/>
      <c r="H52" s="85"/>
      <c r="I52" s="85"/>
      <c r="J52" s="122"/>
      <c r="K52" s="144"/>
    </row>
    <row r="53" spans="2:11" ht="31.5" hidden="1" customHeight="1" thickBot="1">
      <c r="B53" s="198"/>
      <c r="C53" s="199"/>
      <c r="D53" s="137"/>
      <c r="E53" s="129"/>
      <c r="F53" s="49"/>
      <c r="G53" s="132"/>
      <c r="H53" s="84"/>
      <c r="I53" s="84"/>
      <c r="J53" s="123"/>
      <c r="K53" s="145"/>
    </row>
    <row r="54" spans="2:11" ht="31.5" hidden="1" customHeight="1">
      <c r="B54" s="200"/>
      <c r="C54" s="201"/>
      <c r="D54" s="136"/>
      <c r="E54" s="130"/>
      <c r="F54" s="45"/>
      <c r="G54" s="133"/>
      <c r="H54" s="83"/>
      <c r="I54" s="83"/>
      <c r="J54" s="124"/>
      <c r="K54" s="146"/>
    </row>
    <row r="55" spans="2:11" ht="31.5" hidden="1" customHeight="1">
      <c r="B55" s="202"/>
      <c r="C55" s="203"/>
      <c r="D55" s="136"/>
      <c r="E55" s="50"/>
      <c r="F55" s="46"/>
      <c r="G55" s="131"/>
      <c r="H55" s="85"/>
      <c r="I55" s="85"/>
      <c r="J55" s="122"/>
      <c r="K55" s="144"/>
    </row>
    <row r="56" spans="2:11" ht="31.5" hidden="1" customHeight="1">
      <c r="B56" s="202"/>
      <c r="C56" s="203"/>
      <c r="D56" s="136"/>
      <c r="E56" s="50"/>
      <c r="F56" s="46"/>
      <c r="G56" s="131"/>
      <c r="H56" s="85"/>
      <c r="I56" s="85"/>
      <c r="J56" s="122"/>
      <c r="K56" s="144"/>
    </row>
    <row r="57" spans="2:11" ht="31.5" hidden="1" customHeight="1">
      <c r="B57" s="202"/>
      <c r="C57" s="203"/>
      <c r="D57" s="136"/>
      <c r="E57" s="50"/>
      <c r="F57" s="46"/>
      <c r="G57" s="131"/>
      <c r="H57" s="85"/>
      <c r="I57" s="85"/>
      <c r="J57" s="122"/>
      <c r="K57" s="144"/>
    </row>
    <row r="58" spans="2:11" ht="31.5" hidden="1" customHeight="1" thickBot="1">
      <c r="B58" s="198"/>
      <c r="C58" s="199"/>
      <c r="D58" s="137"/>
      <c r="E58" s="129"/>
      <c r="F58" s="49"/>
      <c r="G58" s="134"/>
      <c r="H58" s="84"/>
      <c r="I58" s="84"/>
      <c r="J58" s="123"/>
      <c r="K58" s="145"/>
    </row>
    <row r="59" spans="2:11" ht="31.5" hidden="1" customHeight="1">
      <c r="B59" s="200"/>
      <c r="C59" s="201"/>
      <c r="D59" s="136"/>
      <c r="E59" s="130"/>
      <c r="F59" s="45"/>
      <c r="G59" s="135"/>
      <c r="H59" s="83"/>
      <c r="I59" s="83"/>
      <c r="J59" s="124"/>
      <c r="K59" s="147"/>
    </row>
    <row r="60" spans="2:11" ht="31.5" hidden="1" customHeight="1">
      <c r="B60" s="202"/>
      <c r="C60" s="203"/>
      <c r="D60" s="136"/>
      <c r="E60" s="50"/>
      <c r="F60" s="45"/>
      <c r="G60" s="135"/>
      <c r="H60" s="85"/>
      <c r="I60" s="85"/>
      <c r="J60" s="122"/>
      <c r="K60" s="144"/>
    </row>
    <row r="61" spans="2:11" ht="31.5" hidden="1" customHeight="1">
      <c r="B61" s="202"/>
      <c r="C61" s="203"/>
      <c r="D61" s="136"/>
      <c r="E61" s="50"/>
      <c r="F61" s="46"/>
      <c r="G61" s="135"/>
      <c r="H61" s="85"/>
      <c r="I61" s="85"/>
      <c r="J61" s="122"/>
      <c r="K61" s="144"/>
    </row>
    <row r="62" spans="2:11" ht="30.75" hidden="1" customHeight="1">
      <c r="B62" s="202"/>
      <c r="C62" s="203"/>
      <c r="D62" s="136"/>
      <c r="E62" s="50"/>
      <c r="F62" s="46"/>
      <c r="G62" s="135"/>
      <c r="H62" s="85"/>
      <c r="I62" s="85"/>
      <c r="J62" s="122"/>
      <c r="K62" s="144"/>
    </row>
    <row r="63" spans="2:11" ht="31.5" hidden="1" customHeight="1" thickBot="1">
      <c r="B63" s="198"/>
      <c r="C63" s="199"/>
      <c r="D63" s="137"/>
      <c r="E63" s="129"/>
      <c r="F63" s="49"/>
      <c r="G63" s="134"/>
      <c r="H63" s="84"/>
      <c r="I63" s="84"/>
      <c r="J63" s="123"/>
      <c r="K63" s="148"/>
    </row>
    <row r="64" spans="2:11" ht="31.5" customHeight="1">
      <c r="B64" s="206" t="s">
        <v>111</v>
      </c>
      <c r="C64" s="138" t="s">
        <v>29</v>
      </c>
      <c r="D64" s="117">
        <f>SUM(支出の部【人件費】:支出の部【雑費】!D64)</f>
        <v>0</v>
      </c>
      <c r="E64" s="130"/>
      <c r="F64" s="141"/>
      <c r="G64" s="133"/>
      <c r="H64" s="94"/>
      <c r="I64" s="94"/>
      <c r="J64" s="142"/>
      <c r="K64" s="126"/>
    </row>
    <row r="65" spans="2:12" ht="31.5" customHeight="1">
      <c r="B65" s="207"/>
      <c r="C65" s="139" t="s">
        <v>98</v>
      </c>
      <c r="D65" s="115">
        <f>SUM(支出の部【人件費】:支出の部【雑費】!D65)</f>
        <v>0</v>
      </c>
      <c r="E65" s="50"/>
      <c r="F65" s="46"/>
      <c r="G65" s="135"/>
      <c r="H65" s="85"/>
      <c r="I65" s="85"/>
      <c r="J65" s="122"/>
      <c r="K65" s="125"/>
    </row>
    <row r="66" spans="2:12" ht="31.5" customHeight="1" thickBot="1">
      <c r="B66" s="208"/>
      <c r="C66" s="93" t="s">
        <v>21</v>
      </c>
      <c r="D66" s="118">
        <f>SUM(D64:D65)</f>
        <v>0</v>
      </c>
      <c r="E66" s="129"/>
      <c r="F66" s="49"/>
      <c r="G66" s="134"/>
      <c r="H66" s="84"/>
      <c r="I66" s="84"/>
      <c r="J66" s="123"/>
      <c r="K66" s="127"/>
      <c r="L66" s="90" t="str">
        <f>IF(SUM(支出の部【人件費】:支出の部【雑費】!D5:D63)=D66,"「OK！」","「NG」")</f>
        <v>「OK！」</v>
      </c>
    </row>
    <row r="67" spans="2:12" ht="31.5" customHeight="1">
      <c r="B67" s="206" t="s">
        <v>112</v>
      </c>
      <c r="C67" s="138" t="s">
        <v>29</v>
      </c>
      <c r="D67" s="117"/>
      <c r="E67" s="130"/>
      <c r="F67" s="141"/>
      <c r="G67" s="133"/>
      <c r="H67" s="94"/>
      <c r="I67" s="94"/>
      <c r="J67" s="142"/>
      <c r="K67" s="126"/>
    </row>
    <row r="68" spans="2:12" ht="31.5" customHeight="1">
      <c r="B68" s="207"/>
      <c r="C68" s="139" t="s">
        <v>98</v>
      </c>
      <c r="D68" s="115"/>
      <c r="E68" s="50"/>
      <c r="F68" s="46"/>
      <c r="G68" s="135"/>
      <c r="H68" s="85"/>
      <c r="I68" s="85"/>
      <c r="J68" s="122"/>
      <c r="K68" s="125"/>
    </row>
    <row r="69" spans="2:12" ht="31.5" customHeight="1" thickBot="1">
      <c r="B69" s="208"/>
      <c r="C69" s="93" t="s">
        <v>21</v>
      </c>
      <c r="D69" s="118">
        <f>SUM(D67:D68)</f>
        <v>0</v>
      </c>
      <c r="E69" s="129"/>
      <c r="F69" s="49"/>
      <c r="G69" s="134"/>
      <c r="H69" s="84"/>
      <c r="I69" s="84"/>
      <c r="J69" s="123"/>
      <c r="K69" s="127"/>
    </row>
    <row r="70" spans="2:12" ht="31.5" customHeight="1">
      <c r="B70" s="206" t="s">
        <v>113</v>
      </c>
      <c r="C70" s="138" t="s">
        <v>29</v>
      </c>
      <c r="D70" s="117">
        <f>SUM(D64,D67)</f>
        <v>0</v>
      </c>
      <c r="E70" s="130"/>
      <c r="F70" s="141"/>
      <c r="G70" s="133"/>
      <c r="H70" s="94"/>
      <c r="I70" s="94"/>
      <c r="J70" s="142"/>
      <c r="K70" s="126"/>
    </row>
    <row r="71" spans="2:12" ht="31.5" customHeight="1">
      <c r="B71" s="207"/>
      <c r="C71" s="139" t="s">
        <v>98</v>
      </c>
      <c r="D71" s="115">
        <f>SUM(D65,D68)</f>
        <v>0</v>
      </c>
      <c r="E71" s="50"/>
      <c r="F71" s="46"/>
      <c r="G71" s="135"/>
      <c r="H71" s="85"/>
      <c r="I71" s="85"/>
      <c r="J71" s="122"/>
      <c r="K71" s="125"/>
    </row>
    <row r="72" spans="2:12" ht="31.5" customHeight="1" thickBot="1">
      <c r="B72" s="208"/>
      <c r="C72" s="93" t="s">
        <v>21</v>
      </c>
      <c r="D72" s="118">
        <f>SUM(D66,D69)</f>
        <v>0</v>
      </c>
      <c r="E72" s="129"/>
      <c r="F72" s="49"/>
      <c r="G72" s="134"/>
      <c r="H72" s="84"/>
      <c r="I72" s="84"/>
      <c r="J72" s="123"/>
      <c r="K72" s="127"/>
      <c r="L72" s="90" t="str">
        <f>IF(D72=SUM(D70:D71),"「OK！」","「NG」")</f>
        <v>「OK！」</v>
      </c>
    </row>
    <row r="75" spans="2:12" ht="18" thickBot="1">
      <c r="C75" s="155" t="s">
        <v>115</v>
      </c>
      <c r="D75" s="155"/>
      <c r="E75" s="155"/>
      <c r="F75" s="155"/>
      <c r="G75" s="155"/>
      <c r="H75" s="155"/>
      <c r="I75" s="155"/>
      <c r="J75" s="51"/>
    </row>
    <row r="76" spans="2:12" ht="18" customHeight="1" thickBot="1">
      <c r="C76" s="252" t="s">
        <v>30</v>
      </c>
      <c r="D76" s="251"/>
      <c r="E76" s="250" t="s">
        <v>31</v>
      </c>
      <c r="F76" s="251"/>
      <c r="G76" s="52" t="s">
        <v>32</v>
      </c>
      <c r="H76" s="271" t="s">
        <v>33</v>
      </c>
      <c r="I76" s="272"/>
    </row>
    <row r="77" spans="2:12" ht="18" customHeight="1">
      <c r="C77" s="264" t="s">
        <v>34</v>
      </c>
      <c r="D77" s="265"/>
      <c r="E77" s="257"/>
      <c r="F77" s="258"/>
      <c r="G77" s="176"/>
      <c r="H77" s="266">
        <f>+E77*G77</f>
        <v>0</v>
      </c>
      <c r="I77" s="267" t="s">
        <v>135</v>
      </c>
    </row>
    <row r="78" spans="2:12" ht="18" customHeight="1">
      <c r="C78" s="253" t="s">
        <v>35</v>
      </c>
      <c r="D78" s="254"/>
      <c r="E78" s="259"/>
      <c r="F78" s="260"/>
      <c r="G78" s="164"/>
      <c r="H78" s="261">
        <f>+E78*G78</f>
        <v>0</v>
      </c>
      <c r="I78" s="268" t="s">
        <v>135</v>
      </c>
    </row>
    <row r="79" spans="2:12" ht="18" customHeight="1">
      <c r="C79" s="253"/>
      <c r="D79" s="254"/>
      <c r="E79" s="261"/>
      <c r="F79" s="262"/>
      <c r="G79" s="159"/>
      <c r="H79" s="261"/>
      <c r="I79" s="268"/>
    </row>
    <row r="80" spans="2:12" ht="18" customHeight="1">
      <c r="C80" s="253"/>
      <c r="D80" s="254"/>
      <c r="E80" s="261"/>
      <c r="F80" s="262"/>
      <c r="G80" s="159"/>
      <c r="H80" s="261"/>
      <c r="I80" s="268"/>
    </row>
    <row r="81" spans="2:12" ht="18" customHeight="1">
      <c r="C81" s="253"/>
      <c r="D81" s="254"/>
      <c r="E81" s="261"/>
      <c r="F81" s="262"/>
      <c r="G81" s="159"/>
      <c r="H81" s="261" t="s">
        <v>114</v>
      </c>
      <c r="I81" s="268" t="s">
        <v>18</v>
      </c>
    </row>
    <row r="82" spans="2:12" ht="18" customHeight="1" thickBot="1">
      <c r="C82" s="255"/>
      <c r="D82" s="256"/>
      <c r="E82" s="246"/>
      <c r="F82" s="263"/>
      <c r="G82" s="160"/>
      <c r="H82" s="246" t="s">
        <v>114</v>
      </c>
      <c r="I82" s="247" t="s">
        <v>18</v>
      </c>
    </row>
    <row r="83" spans="2:12" ht="18" thickBot="1">
      <c r="C83" s="252" t="s">
        <v>36</v>
      </c>
      <c r="D83" s="251"/>
      <c r="E83" s="269"/>
      <c r="F83" s="270"/>
      <c r="G83" s="158"/>
      <c r="H83" s="248">
        <f>SUM(H77:H82)</f>
        <v>0</v>
      </c>
      <c r="I83" s="249" t="s">
        <v>18</v>
      </c>
      <c r="L83" s="90" t="str">
        <f>IF(H83=収入の部!E68,"「OK！」","「NG」")</f>
        <v>「OK！」</v>
      </c>
    </row>
    <row r="84" spans="2:12" ht="30.75" customHeight="1"/>
    <row r="85" spans="2:12" ht="25.5" customHeight="1">
      <c r="B85" s="54"/>
      <c r="C85" s="53" t="s">
        <v>78</v>
      </c>
      <c r="D85" s="53"/>
      <c r="E85" s="54"/>
      <c r="F85" s="54"/>
      <c r="G85" s="54"/>
      <c r="H85" s="54"/>
      <c r="I85" s="54"/>
      <c r="J85" s="54"/>
    </row>
    <row r="86" spans="2:12" ht="25.5" customHeight="1">
      <c r="B86" s="54"/>
      <c r="C86" s="244"/>
      <c r="D86" s="244"/>
      <c r="E86" s="244"/>
      <c r="F86" s="54"/>
      <c r="G86" s="54"/>
      <c r="H86" s="54"/>
      <c r="I86" s="54"/>
      <c r="J86" s="54"/>
    </row>
    <row r="87" spans="2:12" ht="39.75" customHeight="1">
      <c r="B87" s="54"/>
      <c r="C87" s="55"/>
      <c r="D87" s="54"/>
      <c r="E87" s="56" t="s">
        <v>37</v>
      </c>
      <c r="F87" s="243"/>
      <c r="G87" s="243"/>
      <c r="H87" s="243"/>
      <c r="I87" s="243"/>
      <c r="J87" s="243"/>
      <c r="K87" s="243"/>
    </row>
    <row r="88" spans="2:12" ht="18.75">
      <c r="B88" s="54"/>
      <c r="C88" s="55"/>
      <c r="D88" s="54"/>
      <c r="E88" s="56"/>
      <c r="F88" s="163"/>
      <c r="G88" s="163"/>
      <c r="H88" s="163"/>
      <c r="I88" s="163"/>
      <c r="J88" s="163"/>
      <c r="K88" s="163"/>
    </row>
    <row r="89" spans="2:12" ht="39.75" customHeight="1">
      <c r="B89" s="54"/>
      <c r="C89" s="54"/>
      <c r="D89" s="54"/>
      <c r="E89" s="56" t="s">
        <v>4</v>
      </c>
      <c r="F89" s="242"/>
      <c r="G89" s="242"/>
      <c r="H89" s="242"/>
      <c r="I89" s="57"/>
      <c r="J89" s="53"/>
    </row>
    <row r="90" spans="2:12" ht="39.75" customHeight="1">
      <c r="B90" s="54"/>
      <c r="C90" s="54"/>
      <c r="D90" s="54"/>
      <c r="E90" s="56"/>
      <c r="F90" s="165"/>
      <c r="G90" s="165"/>
      <c r="H90" s="165"/>
      <c r="I90" s="57"/>
      <c r="J90" s="53"/>
    </row>
    <row r="91" spans="2:12" ht="16.5" customHeight="1">
      <c r="C91" s="162" t="s">
        <v>120</v>
      </c>
    </row>
    <row r="92" spans="2:12" ht="39.75" customHeight="1">
      <c r="B92" s="161">
        <v>1</v>
      </c>
      <c r="C92" s="245" t="s">
        <v>60</v>
      </c>
      <c r="D92" s="245"/>
      <c r="E92" s="245"/>
      <c r="F92" s="245"/>
      <c r="G92" s="245"/>
      <c r="H92" s="245"/>
      <c r="I92" s="245"/>
      <c r="J92" s="245"/>
      <c r="K92" s="245"/>
    </row>
    <row r="93" spans="2:12" ht="20.25" customHeight="1">
      <c r="B93" s="161">
        <v>2</v>
      </c>
      <c r="C93" s="245" t="s">
        <v>61</v>
      </c>
      <c r="D93" s="245"/>
      <c r="E93" s="245"/>
      <c r="F93" s="245"/>
      <c r="G93" s="245"/>
      <c r="H93" s="245"/>
      <c r="I93" s="245"/>
      <c r="J93" s="245"/>
      <c r="K93" s="245"/>
    </row>
    <row r="94" spans="2:12" ht="39.75" customHeight="1">
      <c r="B94" s="161">
        <v>3</v>
      </c>
      <c r="C94" s="245" t="s">
        <v>116</v>
      </c>
      <c r="D94" s="245"/>
      <c r="E94" s="245"/>
      <c r="F94" s="245"/>
      <c r="G94" s="245"/>
      <c r="H94" s="245"/>
      <c r="I94" s="245"/>
      <c r="J94" s="245"/>
      <c r="K94" s="245"/>
    </row>
    <row r="95" spans="2:12" ht="20.25" customHeight="1">
      <c r="B95" s="161">
        <v>4</v>
      </c>
      <c r="C95" s="245" t="s">
        <v>117</v>
      </c>
      <c r="D95" s="245"/>
      <c r="E95" s="245"/>
      <c r="F95" s="245"/>
      <c r="G95" s="245"/>
      <c r="H95" s="245"/>
      <c r="I95" s="245"/>
      <c r="J95" s="245"/>
      <c r="K95" s="245"/>
    </row>
    <row r="96" spans="2:12" ht="39.75" customHeight="1">
      <c r="B96" s="161">
        <v>5</v>
      </c>
      <c r="C96" s="245" t="s">
        <v>62</v>
      </c>
      <c r="D96" s="245"/>
      <c r="E96" s="245"/>
      <c r="F96" s="245"/>
      <c r="G96" s="245"/>
      <c r="H96" s="245"/>
      <c r="I96" s="245"/>
      <c r="J96" s="245"/>
      <c r="K96" s="245"/>
    </row>
    <row r="97" spans="2:11" ht="20.25" customHeight="1">
      <c r="B97" s="161">
        <v>6</v>
      </c>
      <c r="C97" s="245" t="s">
        <v>118</v>
      </c>
      <c r="D97" s="245"/>
      <c r="E97" s="245"/>
      <c r="F97" s="245"/>
      <c r="G97" s="245"/>
      <c r="H97" s="245"/>
      <c r="I97" s="245"/>
      <c r="J97" s="245"/>
      <c r="K97" s="245"/>
    </row>
    <row r="98" spans="2:11" ht="39.75" customHeight="1">
      <c r="B98" s="161">
        <v>7</v>
      </c>
      <c r="C98" s="245" t="s">
        <v>119</v>
      </c>
      <c r="D98" s="245"/>
      <c r="E98" s="245"/>
      <c r="F98" s="245"/>
      <c r="G98" s="245"/>
      <c r="H98" s="245"/>
      <c r="I98" s="245"/>
      <c r="J98" s="245"/>
      <c r="K98" s="245"/>
    </row>
  </sheetData>
  <mergeCells count="104">
    <mergeCell ref="B9:C9"/>
    <mergeCell ref="B10:C10"/>
    <mergeCell ref="B11:C11"/>
    <mergeCell ref="B12:C12"/>
    <mergeCell ref="B13:C13"/>
    <mergeCell ref="B14:C14"/>
    <mergeCell ref="K2:K3"/>
    <mergeCell ref="B2:C3"/>
    <mergeCell ref="D2:D3"/>
    <mergeCell ref="E2:E3"/>
    <mergeCell ref="F2:F3"/>
    <mergeCell ref="G2:I2"/>
    <mergeCell ref="J2:J3"/>
    <mergeCell ref="B21:C21"/>
    <mergeCell ref="B22:C22"/>
    <mergeCell ref="B23:C23"/>
    <mergeCell ref="B24:C24"/>
    <mergeCell ref="B25:C25"/>
    <mergeCell ref="B26:C26"/>
    <mergeCell ref="B15:C15"/>
    <mergeCell ref="B16:C16"/>
    <mergeCell ref="B17:C17"/>
    <mergeCell ref="B18:C18"/>
    <mergeCell ref="B19:C19"/>
    <mergeCell ref="B20:C20"/>
    <mergeCell ref="B33:C33"/>
    <mergeCell ref="B34:C34"/>
    <mergeCell ref="B35:C35"/>
    <mergeCell ref="B36:C36"/>
    <mergeCell ref="B37:C37"/>
    <mergeCell ref="B38:C38"/>
    <mergeCell ref="B27:C27"/>
    <mergeCell ref="B28:C28"/>
    <mergeCell ref="B29:C29"/>
    <mergeCell ref="B30:C30"/>
    <mergeCell ref="B31:C31"/>
    <mergeCell ref="B32:C32"/>
    <mergeCell ref="B48:C48"/>
    <mergeCell ref="B49:C49"/>
    <mergeCell ref="B50:C50"/>
    <mergeCell ref="B39:C39"/>
    <mergeCell ref="B40:C40"/>
    <mergeCell ref="B41:C41"/>
    <mergeCell ref="B42:C42"/>
    <mergeCell ref="B43:C43"/>
    <mergeCell ref="B44:C44"/>
    <mergeCell ref="B63:C63"/>
    <mergeCell ref="B64:B66"/>
    <mergeCell ref="B67:B69"/>
    <mergeCell ref="B70:B72"/>
    <mergeCell ref="B4:C4"/>
    <mergeCell ref="B5:C5"/>
    <mergeCell ref="B6:C6"/>
    <mergeCell ref="B7:C7"/>
    <mergeCell ref="B8:C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H82:I82"/>
    <mergeCell ref="H83:I83"/>
    <mergeCell ref="E76:F76"/>
    <mergeCell ref="C76:D76"/>
    <mergeCell ref="C78:D78"/>
    <mergeCell ref="C79:D79"/>
    <mergeCell ref="C80:D80"/>
    <mergeCell ref="C81:D81"/>
    <mergeCell ref="C82:D82"/>
    <mergeCell ref="C83:D83"/>
    <mergeCell ref="E77:F77"/>
    <mergeCell ref="E78:F78"/>
    <mergeCell ref="E79:F79"/>
    <mergeCell ref="E80:F80"/>
    <mergeCell ref="E81:F81"/>
    <mergeCell ref="E82:F82"/>
    <mergeCell ref="C77:D77"/>
    <mergeCell ref="H77:I77"/>
    <mergeCell ref="H78:I78"/>
    <mergeCell ref="E83:F83"/>
    <mergeCell ref="H76:I76"/>
    <mergeCell ref="H79:I79"/>
    <mergeCell ref="H80:I80"/>
    <mergeCell ref="H81:I81"/>
    <mergeCell ref="F89:H89"/>
    <mergeCell ref="F87:K87"/>
    <mergeCell ref="C86:E86"/>
    <mergeCell ref="C93:K93"/>
    <mergeCell ref="C94:K94"/>
    <mergeCell ref="C95:K95"/>
    <mergeCell ref="C96:K96"/>
    <mergeCell ref="C97:K97"/>
    <mergeCell ref="C98:K98"/>
    <mergeCell ref="C92:K92"/>
  </mergeCells>
  <phoneticPr fontId="6"/>
  <pageMargins left="0.39370078740157483" right="0.39370078740157483" top="0.39370078740157483" bottom="0.62992125984251968" header="0.51181102362204722" footer="0.51181102362204722"/>
  <pageSetup paperSize="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《定義》!$A$9:$A$10</xm:f>
          </x14:formula1>
          <xm:sqref>E50:E63 E35:E48 E20:E33 E5:E18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B1:I44"/>
  <sheetViews>
    <sheetView zoomScale="75" zoomScaleNormal="75" zoomScaleSheetLayoutView="100" workbookViewId="0">
      <selection activeCell="F16" sqref="F16"/>
    </sheetView>
  </sheetViews>
  <sheetFormatPr defaultColWidth="1.625" defaultRowHeight="13.5"/>
  <cols>
    <col min="1" max="1" width="3.5" style="10" customWidth="1"/>
    <col min="2" max="2" width="4" style="10" customWidth="1"/>
    <col min="3" max="3" width="21.875" style="10" customWidth="1"/>
    <col min="4" max="4" width="21.75" style="10" customWidth="1"/>
    <col min="5" max="5" width="12.625" style="10" customWidth="1"/>
    <col min="6" max="6" width="30.625" style="10" customWidth="1"/>
    <col min="7" max="7" width="36.25" style="10" customWidth="1"/>
    <col min="8" max="16384" width="1.625" style="10"/>
  </cols>
  <sheetData>
    <row r="1" spans="2:9" ht="37.5" customHeight="1" thickBot="1">
      <c r="B1" s="273" t="s">
        <v>38</v>
      </c>
      <c r="C1" s="273"/>
      <c r="D1" s="273"/>
      <c r="E1" s="273"/>
      <c r="F1" s="273"/>
      <c r="G1" s="273"/>
    </row>
    <row r="2" spans="2:9" ht="37.5" customHeight="1">
      <c r="B2" s="275" t="s">
        <v>39</v>
      </c>
      <c r="C2" s="276"/>
      <c r="D2" s="156" t="s">
        <v>122</v>
      </c>
      <c r="E2" s="166" t="s">
        <v>40</v>
      </c>
      <c r="F2" s="157" t="s">
        <v>41</v>
      </c>
      <c r="G2" s="167" t="s">
        <v>42</v>
      </c>
    </row>
    <row r="3" spans="2:9" ht="28.5" customHeight="1">
      <c r="B3" s="277"/>
      <c r="C3" s="278"/>
      <c r="D3" s="168"/>
      <c r="E3" s="59"/>
      <c r="F3" s="60"/>
      <c r="G3" s="61"/>
    </row>
    <row r="4" spans="2:9" ht="28.5" customHeight="1">
      <c r="B4" s="277"/>
      <c r="C4" s="278"/>
      <c r="D4" s="169"/>
      <c r="E4" s="63"/>
      <c r="F4" s="60"/>
      <c r="G4" s="61"/>
    </row>
    <row r="5" spans="2:9" ht="28.5" customHeight="1">
      <c r="B5" s="277"/>
      <c r="C5" s="278"/>
      <c r="D5" s="169"/>
      <c r="E5" s="63"/>
      <c r="F5" s="64"/>
      <c r="G5" s="65"/>
    </row>
    <row r="6" spans="2:9" ht="28.5" customHeight="1">
      <c r="B6" s="277"/>
      <c r="C6" s="278"/>
      <c r="D6" s="169"/>
      <c r="E6" s="63"/>
      <c r="F6" s="64"/>
      <c r="G6" s="65"/>
    </row>
    <row r="7" spans="2:9" ht="28.5" customHeight="1">
      <c r="B7" s="277"/>
      <c r="C7" s="278"/>
      <c r="D7" s="169"/>
      <c r="E7" s="63"/>
      <c r="F7" s="64"/>
      <c r="G7" s="65"/>
    </row>
    <row r="8" spans="2:9" ht="28.5" customHeight="1">
      <c r="B8" s="277"/>
      <c r="C8" s="278"/>
      <c r="D8" s="169"/>
      <c r="E8" s="63"/>
      <c r="F8" s="64"/>
      <c r="G8" s="65"/>
    </row>
    <row r="9" spans="2:9" ht="28.5" customHeight="1">
      <c r="B9" s="277"/>
      <c r="C9" s="278"/>
      <c r="D9" s="62"/>
      <c r="E9" s="66"/>
      <c r="F9" s="67"/>
      <c r="G9" s="68"/>
    </row>
    <row r="10" spans="2:9" ht="28.5" customHeight="1">
      <c r="B10" s="277"/>
      <c r="C10" s="278"/>
      <c r="D10" s="62"/>
      <c r="E10" s="66"/>
      <c r="F10" s="67"/>
      <c r="G10" s="68"/>
    </row>
    <row r="11" spans="2:9" ht="28.5" customHeight="1">
      <c r="B11" s="277"/>
      <c r="C11" s="278"/>
      <c r="D11" s="62"/>
      <c r="E11" s="66"/>
      <c r="F11" s="67"/>
      <c r="G11" s="68"/>
    </row>
    <row r="12" spans="2:9" ht="28.5" customHeight="1" thickBot="1">
      <c r="B12" s="279"/>
      <c r="C12" s="280"/>
      <c r="D12" s="69"/>
      <c r="E12" s="70"/>
      <c r="F12" s="71"/>
      <c r="G12" s="72"/>
    </row>
    <row r="13" spans="2:9" s="75" customFormat="1" ht="30" customHeight="1">
      <c r="B13" s="171" t="s">
        <v>123</v>
      </c>
      <c r="C13" s="172">
        <f>IF(表紙!D4="","",表紙!D4)</f>
        <v>45326</v>
      </c>
      <c r="D13" s="73" t="str">
        <f>"執行　"&amp;表紙!C6</f>
        <v>執行　鶴田町議会議員一般選挙</v>
      </c>
    </row>
    <row r="14" spans="2:9" s="75" customFormat="1" ht="30" customHeight="1">
      <c r="B14" s="171" t="s">
        <v>124</v>
      </c>
      <c r="C14" s="73" t="s">
        <v>125</v>
      </c>
      <c r="D14" s="170" t="s">
        <v>4</v>
      </c>
      <c r="E14" s="274" t="str">
        <f>IF(表紙!E13="","",表紙!E13)</f>
        <v/>
      </c>
      <c r="F14" s="274"/>
      <c r="G14" s="76"/>
      <c r="H14" s="76"/>
      <c r="I14" s="76"/>
    </row>
    <row r="15" spans="2:9" s="75" customFormat="1" ht="30" customHeight="1">
      <c r="B15" s="171" t="s">
        <v>126</v>
      </c>
      <c r="C15" s="73" t="s">
        <v>127</v>
      </c>
      <c r="D15" s="170" t="s">
        <v>4</v>
      </c>
      <c r="E15" s="274" t="str">
        <f>IF('支出の部　計'!F89="","",'支出の部　計'!F89)</f>
        <v/>
      </c>
      <c r="F15" s="274"/>
      <c r="G15" s="77"/>
      <c r="H15" s="77"/>
      <c r="I15" s="77"/>
    </row>
    <row r="16" spans="2:9" ht="18" customHeight="1">
      <c r="B16" s="78"/>
      <c r="C16" s="78"/>
    </row>
    <row r="17" spans="2:7" ht="18" customHeight="1">
      <c r="B17" s="36" t="s">
        <v>43</v>
      </c>
      <c r="C17" s="36"/>
      <c r="D17" s="58"/>
      <c r="E17" s="58"/>
      <c r="F17" s="58"/>
      <c r="G17" s="58"/>
    </row>
    <row r="18" spans="2:7" ht="18" customHeight="1">
      <c r="B18" s="36" t="s">
        <v>44</v>
      </c>
      <c r="C18" s="36"/>
      <c r="D18" s="58"/>
      <c r="E18" s="58"/>
      <c r="F18" s="58"/>
      <c r="G18" s="58"/>
    </row>
    <row r="19" spans="2:7" ht="18" customHeight="1">
      <c r="B19" s="36" t="s">
        <v>63</v>
      </c>
      <c r="C19" s="36"/>
    </row>
    <row r="20" spans="2:7" ht="18" customHeight="1">
      <c r="B20" s="36" t="s">
        <v>64</v>
      </c>
      <c r="C20" s="36"/>
    </row>
    <row r="21" spans="2:7" ht="18" customHeight="1"/>
    <row r="22" spans="2:7" ht="18" customHeight="1"/>
    <row r="23" spans="2:7" ht="18" customHeight="1"/>
    <row r="24" spans="2:7" ht="18" customHeight="1"/>
    <row r="25" spans="2:7" ht="18" customHeight="1"/>
    <row r="26" spans="2:7" ht="18" customHeight="1"/>
    <row r="27" spans="2:7" ht="18" customHeight="1"/>
    <row r="28" spans="2:7" ht="18" customHeight="1"/>
    <row r="29" spans="2:7" ht="18" customHeight="1"/>
    <row r="30" spans="2:7" ht="18" customHeight="1"/>
    <row r="31" spans="2:7" ht="18" customHeight="1"/>
    <row r="32" spans="2: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sheetData>
  <mergeCells count="14">
    <mergeCell ref="B1:G1"/>
    <mergeCell ref="E14:F14"/>
    <mergeCell ref="E15:F15"/>
    <mergeCell ref="B2:C2"/>
    <mergeCell ref="B3:C3"/>
    <mergeCell ref="B4:C4"/>
    <mergeCell ref="B5:C5"/>
    <mergeCell ref="B6:C6"/>
    <mergeCell ref="B7:C7"/>
    <mergeCell ref="B8:C8"/>
    <mergeCell ref="B9:C9"/>
    <mergeCell ref="B10:C10"/>
    <mergeCell ref="B11:C11"/>
    <mergeCell ref="B12:C12"/>
  </mergeCells>
  <phoneticPr fontId="2"/>
  <pageMargins left="0.39370078740157483" right="0.39370078740157483" top="0.59055118110236227" bottom="0.25" header="0.33"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B1:H24"/>
  <sheetViews>
    <sheetView zoomScale="75" zoomScaleNormal="75" workbookViewId="0">
      <selection activeCell="Q11" sqref="Q11"/>
    </sheetView>
  </sheetViews>
  <sheetFormatPr defaultRowHeight="13.5"/>
  <cols>
    <col min="1" max="1" width="9" style="10"/>
    <col min="2" max="2" width="4.25" style="10" customWidth="1"/>
    <col min="3" max="3" width="24" style="10" customWidth="1"/>
    <col min="4" max="4" width="11.875" style="10" bestFit="1" customWidth="1"/>
    <col min="5" max="5" width="23.5" style="10" customWidth="1"/>
    <col min="6" max="6" width="11.5" style="10" customWidth="1"/>
    <col min="7" max="7" width="52.25" style="10" customWidth="1"/>
    <col min="8" max="16384" width="9" style="10"/>
  </cols>
  <sheetData>
    <row r="1" spans="2:8" ht="49.5" customHeight="1">
      <c r="B1" s="273" t="s">
        <v>79</v>
      </c>
      <c r="C1" s="273"/>
      <c r="D1" s="273"/>
      <c r="E1" s="273"/>
      <c r="F1" s="273"/>
      <c r="G1" s="273"/>
    </row>
    <row r="2" spans="2:8" ht="24.75" thickBot="1">
      <c r="B2" s="79"/>
      <c r="C2" s="79"/>
      <c r="D2" s="79"/>
      <c r="E2" s="79"/>
      <c r="F2" s="79"/>
      <c r="G2" s="79"/>
    </row>
    <row r="3" spans="2:8" ht="27.75" customHeight="1">
      <c r="B3" s="294" t="s">
        <v>80</v>
      </c>
      <c r="C3" s="295"/>
      <c r="D3" s="295"/>
      <c r="E3" s="295"/>
      <c r="F3" s="286" t="s">
        <v>81</v>
      </c>
      <c r="G3" s="287"/>
    </row>
    <row r="4" spans="2:8" ht="41.25" customHeight="1">
      <c r="B4" s="296"/>
      <c r="C4" s="297"/>
      <c r="D4" s="297"/>
      <c r="E4" s="297"/>
      <c r="F4" s="288"/>
      <c r="G4" s="289"/>
    </row>
    <row r="5" spans="2:8" ht="41.25" customHeight="1">
      <c r="B5" s="298"/>
      <c r="C5" s="299"/>
      <c r="D5" s="299"/>
      <c r="E5" s="299"/>
      <c r="F5" s="290"/>
      <c r="G5" s="291"/>
    </row>
    <row r="6" spans="2:8" ht="41.25" customHeight="1">
      <c r="B6" s="281"/>
      <c r="C6" s="282"/>
      <c r="D6" s="282"/>
      <c r="E6" s="282"/>
      <c r="F6" s="290"/>
      <c r="G6" s="291"/>
    </row>
    <row r="7" spans="2:8" ht="41.25" customHeight="1">
      <c r="B7" s="281"/>
      <c r="C7" s="282"/>
      <c r="D7" s="282"/>
      <c r="E7" s="282"/>
      <c r="F7" s="290"/>
      <c r="G7" s="291"/>
    </row>
    <row r="8" spans="2:8" ht="41.25" customHeight="1" thickBot="1">
      <c r="B8" s="283"/>
      <c r="C8" s="284"/>
      <c r="D8" s="284"/>
      <c r="E8" s="284"/>
      <c r="F8" s="292"/>
      <c r="G8" s="293"/>
    </row>
    <row r="9" spans="2:8" ht="33.75" customHeight="1">
      <c r="B9" s="171" t="s">
        <v>128</v>
      </c>
      <c r="C9" s="173">
        <f>IF(表紙!D4="","",表紙!D4)</f>
        <v>45326</v>
      </c>
      <c r="D9" s="171" t="s">
        <v>132</v>
      </c>
      <c r="E9" s="171" t="str">
        <f>IF(表紙!C6="","",表紙!C6)</f>
        <v>鶴田町議会議員一般選挙</v>
      </c>
      <c r="F9" s="171"/>
      <c r="G9" s="74"/>
      <c r="H9" s="74"/>
    </row>
    <row r="10" spans="2:8" ht="33.75" customHeight="1">
      <c r="B10" s="171" t="s">
        <v>124</v>
      </c>
      <c r="C10" s="73" t="s">
        <v>130</v>
      </c>
      <c r="D10" s="73" t="s">
        <v>129</v>
      </c>
      <c r="E10" s="285" t="str">
        <f>IF(表紙!E13="","",表紙!E13)</f>
        <v/>
      </c>
      <c r="F10" s="285"/>
      <c r="G10" s="74"/>
      <c r="H10" s="74"/>
    </row>
    <row r="11" spans="2:8" ht="33.75" customHeight="1">
      <c r="B11" s="171" t="s">
        <v>126</v>
      </c>
      <c r="C11" s="73" t="s">
        <v>131</v>
      </c>
      <c r="D11" s="73" t="s">
        <v>129</v>
      </c>
      <c r="E11" s="285" t="str">
        <f>IF('支出の部　計'!F89="","",'支出の部　計'!F89)</f>
        <v/>
      </c>
      <c r="F11" s="285"/>
      <c r="G11" s="75"/>
      <c r="H11" s="75"/>
    </row>
    <row r="12" spans="2:8" ht="8.25" customHeight="1"/>
    <row r="13" spans="2:8" ht="8.25" customHeight="1"/>
    <row r="14" spans="2:8" ht="8.25" customHeight="1"/>
    <row r="15" spans="2:8" ht="8.25" customHeight="1"/>
    <row r="16" spans="2:8" ht="8.25" customHeight="1"/>
    <row r="17" spans="2:7" ht="8.25" customHeight="1"/>
    <row r="18" spans="2:7" ht="8.25" customHeight="1"/>
    <row r="19" spans="2:7" ht="8.25" customHeight="1">
      <c r="B19" s="36"/>
      <c r="C19" s="36"/>
      <c r="D19" s="36"/>
      <c r="E19" s="36"/>
      <c r="F19" s="36"/>
    </row>
    <row r="20" spans="2:7" ht="18.75" customHeight="1">
      <c r="B20" s="73" t="s">
        <v>45</v>
      </c>
      <c r="D20" s="73"/>
      <c r="E20" s="73"/>
      <c r="F20" s="73"/>
      <c r="G20" s="58"/>
    </row>
    <row r="21" spans="2:7" ht="18.75" customHeight="1">
      <c r="B21" s="11" t="s">
        <v>46</v>
      </c>
      <c r="D21" s="11"/>
      <c r="E21" s="11"/>
      <c r="F21" s="11"/>
      <c r="G21" s="58"/>
    </row>
    <row r="22" spans="2:7" ht="18.75" customHeight="1">
      <c r="B22" s="11" t="s">
        <v>65</v>
      </c>
      <c r="D22" s="11"/>
      <c r="E22" s="11"/>
      <c r="F22" s="11"/>
      <c r="G22" s="58"/>
    </row>
    <row r="23" spans="2:7" ht="18.75" customHeight="1">
      <c r="B23" s="11" t="s">
        <v>66</v>
      </c>
      <c r="D23" s="11"/>
      <c r="E23" s="11"/>
      <c r="F23" s="11"/>
      <c r="G23" s="58"/>
    </row>
    <row r="24" spans="2:7" ht="18.75" customHeight="1">
      <c r="B24" s="11" t="s">
        <v>82</v>
      </c>
      <c r="D24" s="11"/>
      <c r="E24" s="11"/>
      <c r="F24" s="11"/>
      <c r="G24" s="58"/>
    </row>
  </sheetData>
  <mergeCells count="15">
    <mergeCell ref="B1:G1"/>
    <mergeCell ref="B3:E3"/>
    <mergeCell ref="B4:E4"/>
    <mergeCell ref="B5:E5"/>
    <mergeCell ref="B6:E6"/>
    <mergeCell ref="B7:E7"/>
    <mergeCell ref="B8:E8"/>
    <mergeCell ref="E10:F10"/>
    <mergeCell ref="E11:F11"/>
    <mergeCell ref="F3:G3"/>
    <mergeCell ref="F4:G4"/>
    <mergeCell ref="F5:G5"/>
    <mergeCell ref="F6:G6"/>
    <mergeCell ref="F7:G7"/>
    <mergeCell ref="F8:G8"/>
  </mergeCells>
  <phoneticPr fontId="2"/>
  <pageMargins left="0.78740157480314965" right="0.78740157480314965" top="0.59055118110236227" bottom="0.28999999999999998"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001B6-885A-4D0C-9E4E-B028FA16B492}">
  <dimension ref="A2:A9"/>
  <sheetViews>
    <sheetView tabSelected="1" workbookViewId="0">
      <selection activeCell="G18" sqref="G18"/>
    </sheetView>
  </sheetViews>
  <sheetFormatPr defaultRowHeight="13.5"/>
  <sheetData>
    <row r="2" spans="1:1">
      <c r="A2" t="s">
        <v>19</v>
      </c>
    </row>
    <row r="3" spans="1:1">
      <c r="A3" t="s">
        <v>20</v>
      </c>
    </row>
    <row r="5" spans="1:1">
      <c r="A5" t="s">
        <v>139</v>
      </c>
    </row>
    <row r="8" spans="1:1">
      <c r="A8" t="s">
        <v>59</v>
      </c>
    </row>
    <row r="9" spans="1:1">
      <c r="A9" t="s">
        <v>57</v>
      </c>
    </row>
  </sheetData>
  <phoneticPr fontId="2"/>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2:A10"/>
  <sheetViews>
    <sheetView workbookViewId="0">
      <selection activeCell="F15" sqref="F15"/>
    </sheetView>
  </sheetViews>
  <sheetFormatPr defaultRowHeight="13.5"/>
  <sheetData>
    <row r="2" spans="1:1">
      <c r="A2" t="s">
        <v>19</v>
      </c>
    </row>
    <row r="3" spans="1:1">
      <c r="A3" t="s">
        <v>20</v>
      </c>
    </row>
    <row r="5" spans="1:1">
      <c r="A5" t="s">
        <v>1</v>
      </c>
    </row>
    <row r="6" spans="1:1">
      <c r="A6" t="s">
        <v>3</v>
      </c>
    </row>
    <row r="7" spans="1:1">
      <c r="A7" t="s">
        <v>47</v>
      </c>
    </row>
    <row r="9" spans="1:1">
      <c r="A9" t="s">
        <v>59</v>
      </c>
    </row>
    <row r="10" spans="1:1">
      <c r="A10" t="s">
        <v>57</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26"/>
  <sheetViews>
    <sheetView zoomScale="75" zoomScaleNormal="75" workbookViewId="0">
      <selection activeCell="W10" sqref="W10"/>
    </sheetView>
  </sheetViews>
  <sheetFormatPr defaultRowHeight="13.5"/>
  <cols>
    <col min="1" max="1" width="4.625" customWidth="1"/>
    <col min="2" max="2" width="3.125" customWidth="1"/>
    <col min="3" max="3" width="3.75" customWidth="1"/>
    <col min="4" max="4" width="7.75" customWidth="1"/>
    <col min="5" max="10" width="8.25" customWidth="1"/>
    <col min="11" max="11" width="4.625" customWidth="1"/>
    <col min="12" max="15" width="5.625" customWidth="1"/>
    <col min="16" max="16" width="5.125" customWidth="1"/>
    <col min="17" max="17" width="5.625" customWidth="1"/>
    <col min="18" max="18" width="5.125" customWidth="1"/>
    <col min="20" max="20" width="4.125" customWidth="1"/>
  </cols>
  <sheetData>
    <row r="1" spans="1:20" ht="39.950000000000003" customHeight="1">
      <c r="A1" s="187" t="s">
        <v>0</v>
      </c>
      <c r="B1" s="187"/>
      <c r="C1" s="187"/>
      <c r="D1" s="187"/>
      <c r="E1" s="187"/>
      <c r="F1" s="187"/>
      <c r="G1" s="187"/>
      <c r="H1" s="187"/>
      <c r="I1" s="187"/>
      <c r="J1" s="187"/>
      <c r="K1" s="187"/>
      <c r="L1" s="187"/>
      <c r="M1" s="187"/>
      <c r="N1" s="187"/>
      <c r="O1" s="187"/>
      <c r="P1" s="187"/>
      <c r="Q1" s="187"/>
      <c r="R1" s="187"/>
      <c r="S1" s="187"/>
      <c r="T1" s="187"/>
    </row>
    <row r="2" spans="1:20" ht="39.950000000000003" customHeight="1">
      <c r="A2" s="89"/>
      <c r="B2" s="89"/>
      <c r="C2" s="89"/>
      <c r="D2" s="89"/>
      <c r="E2" s="89"/>
      <c r="F2" s="89"/>
      <c r="G2" s="89"/>
      <c r="H2" s="89"/>
      <c r="I2" s="89"/>
      <c r="J2" s="89"/>
      <c r="K2" s="89"/>
      <c r="L2" s="89"/>
      <c r="M2" s="89"/>
      <c r="N2" s="89"/>
      <c r="O2" s="89"/>
      <c r="P2" s="89"/>
      <c r="Q2" s="89"/>
      <c r="R2" s="89"/>
      <c r="S2" s="89"/>
      <c r="T2" s="89"/>
    </row>
    <row r="3" spans="1:20" ht="15.75" customHeight="1">
      <c r="A3" s="10"/>
      <c r="B3" s="10"/>
      <c r="C3" s="10"/>
      <c r="D3" s="10"/>
      <c r="E3" s="10"/>
      <c r="F3" s="10"/>
      <c r="G3" s="10"/>
      <c r="H3" s="10"/>
      <c r="I3" s="11"/>
      <c r="J3" s="11"/>
      <c r="K3" s="11"/>
      <c r="L3" s="11"/>
      <c r="M3" s="11"/>
      <c r="N3" s="11"/>
      <c r="O3" s="11"/>
      <c r="P3" s="11"/>
      <c r="Q3" s="11"/>
      <c r="R3" s="11"/>
      <c r="S3" s="11"/>
      <c r="T3" s="10"/>
    </row>
    <row r="4" spans="1:20" ht="17.25" customHeight="1">
      <c r="A4" s="10"/>
      <c r="B4" s="111" t="s">
        <v>93</v>
      </c>
      <c r="C4" s="11"/>
      <c r="D4" s="196">
        <v>45326</v>
      </c>
      <c r="E4" s="196"/>
      <c r="F4" s="196"/>
      <c r="G4" s="11" t="s">
        <v>97</v>
      </c>
      <c r="H4" s="114"/>
      <c r="I4" s="112"/>
      <c r="J4" s="112"/>
      <c r="L4" s="78"/>
      <c r="M4" s="10"/>
      <c r="N4" s="10"/>
      <c r="O4" s="10"/>
      <c r="P4" s="10"/>
      <c r="Q4" s="10"/>
      <c r="R4" s="10"/>
    </row>
    <row r="5" spans="1:20" ht="17.100000000000001" customHeight="1">
      <c r="A5" s="10"/>
      <c r="B5" s="11"/>
      <c r="C5" s="11"/>
      <c r="D5" s="11"/>
      <c r="E5" s="11"/>
      <c r="F5" s="11"/>
      <c r="G5" s="11"/>
      <c r="H5" s="11"/>
      <c r="I5" s="10"/>
      <c r="J5" s="10"/>
      <c r="K5" s="10"/>
      <c r="L5" s="10"/>
      <c r="M5" s="10"/>
      <c r="N5" s="10"/>
      <c r="O5" s="10"/>
      <c r="P5" s="10"/>
      <c r="Q5" s="10"/>
      <c r="R5" s="10"/>
    </row>
    <row r="6" spans="1:20" ht="24" customHeight="1">
      <c r="A6" s="10"/>
      <c r="B6" s="11"/>
      <c r="C6" s="195" t="s">
        <v>139</v>
      </c>
      <c r="D6" s="195"/>
      <c r="E6" s="195"/>
      <c r="F6" s="195"/>
      <c r="G6" s="195"/>
      <c r="H6" s="195"/>
      <c r="I6" s="195"/>
      <c r="J6" s="195"/>
      <c r="K6" s="195"/>
      <c r="L6" s="195"/>
      <c r="M6" s="10"/>
      <c r="N6" s="10"/>
      <c r="O6" s="10"/>
      <c r="P6" s="10"/>
      <c r="Q6" s="10"/>
      <c r="R6" s="10"/>
      <c r="S6" s="10"/>
      <c r="T6" s="10"/>
    </row>
    <row r="7" spans="1:20" ht="17.25">
      <c r="A7" s="10"/>
      <c r="B7" s="11"/>
      <c r="C7" s="12"/>
      <c r="D7" s="12"/>
      <c r="E7" s="12"/>
      <c r="F7" s="12"/>
      <c r="G7" s="12"/>
      <c r="H7" s="11"/>
      <c r="I7" s="10"/>
      <c r="J7" s="10"/>
      <c r="K7" s="10"/>
      <c r="L7" s="10"/>
      <c r="M7" s="10"/>
      <c r="N7" s="10"/>
      <c r="O7" s="10"/>
      <c r="P7" s="10"/>
      <c r="Q7" s="10"/>
      <c r="R7" s="10"/>
      <c r="S7" s="10"/>
      <c r="T7" s="10"/>
    </row>
    <row r="8" spans="1:20" ht="24">
      <c r="A8" s="10"/>
      <c r="B8" s="11"/>
      <c r="C8" s="13"/>
      <c r="D8" s="14"/>
      <c r="E8" s="15"/>
      <c r="F8" s="15"/>
      <c r="G8" s="16"/>
      <c r="H8" s="11"/>
      <c r="I8" s="10"/>
      <c r="J8" s="10"/>
      <c r="K8" s="10"/>
      <c r="L8" s="10"/>
      <c r="M8" s="10"/>
      <c r="N8" s="10"/>
      <c r="O8" s="10"/>
      <c r="P8" s="10"/>
      <c r="Q8" s="10"/>
      <c r="R8" s="10"/>
      <c r="S8" s="10"/>
      <c r="T8" s="10"/>
    </row>
    <row r="9" spans="1:20" ht="17.25">
      <c r="A9" s="10"/>
      <c r="B9" s="111" t="s">
        <v>94</v>
      </c>
      <c r="C9" s="11"/>
      <c r="D9" s="11" t="s">
        <v>92</v>
      </c>
      <c r="E9" s="11"/>
      <c r="F9" s="11"/>
      <c r="G9" s="11"/>
      <c r="H9" s="11"/>
      <c r="I9" s="11"/>
      <c r="J9" s="11"/>
      <c r="K9" s="11"/>
      <c r="L9" s="11"/>
      <c r="M9" s="10"/>
      <c r="N9" s="10"/>
      <c r="O9" s="10"/>
      <c r="P9" s="10"/>
      <c r="Q9" s="10"/>
      <c r="R9" s="10"/>
      <c r="S9" s="10"/>
      <c r="T9" s="10"/>
    </row>
    <row r="10" spans="1:20" ht="17.25">
      <c r="A10" s="10"/>
      <c r="B10" s="11"/>
      <c r="C10" s="11"/>
      <c r="D10" s="11"/>
      <c r="E10" s="11"/>
      <c r="F10" s="11"/>
      <c r="G10" s="11"/>
      <c r="H10" s="11"/>
      <c r="I10" s="11"/>
      <c r="J10" s="11"/>
      <c r="K10" s="11"/>
      <c r="L10" s="11"/>
      <c r="M10" s="10"/>
      <c r="N10" s="10"/>
      <c r="O10" s="10"/>
      <c r="P10" s="10"/>
      <c r="Q10" s="10"/>
      <c r="R10" s="10"/>
      <c r="S10" s="10"/>
      <c r="T10" s="10"/>
    </row>
    <row r="11" spans="1:20" ht="21">
      <c r="A11" s="10"/>
      <c r="B11" s="11"/>
      <c r="C11" s="11" t="s">
        <v>2</v>
      </c>
      <c r="D11" s="11"/>
      <c r="E11" s="194"/>
      <c r="F11" s="194"/>
      <c r="G11" s="194"/>
      <c r="H11" s="194"/>
      <c r="I11" s="194"/>
      <c r="J11" s="194"/>
      <c r="K11" s="194"/>
      <c r="L11" s="194"/>
      <c r="M11" s="194"/>
      <c r="N11" s="194"/>
      <c r="O11" s="10"/>
      <c r="P11" s="10"/>
      <c r="Q11" s="10"/>
      <c r="R11" s="10"/>
      <c r="S11" s="10"/>
      <c r="T11" s="10"/>
    </row>
    <row r="12" spans="1:20" ht="17.25">
      <c r="A12" s="10"/>
      <c r="B12" s="11"/>
      <c r="C12" s="11"/>
      <c r="D12" s="11"/>
      <c r="E12" s="11"/>
      <c r="F12" s="11"/>
      <c r="G12" s="11"/>
      <c r="H12" s="11"/>
      <c r="I12" s="11"/>
      <c r="J12" s="11"/>
      <c r="K12" s="11"/>
      <c r="L12" s="11"/>
      <c r="M12" s="10"/>
      <c r="N12" s="10"/>
      <c r="O12" s="10"/>
      <c r="P12" s="10"/>
      <c r="Q12" s="10"/>
      <c r="R12" s="10"/>
      <c r="S12" s="10"/>
      <c r="T12" s="10"/>
    </row>
    <row r="13" spans="1:20" ht="24" customHeight="1">
      <c r="A13" s="10"/>
      <c r="B13" s="11"/>
      <c r="C13" s="11" t="s">
        <v>4</v>
      </c>
      <c r="D13" s="11"/>
      <c r="E13" s="193"/>
      <c r="F13" s="193"/>
      <c r="G13" s="193"/>
      <c r="H13" s="193"/>
      <c r="I13" s="193"/>
      <c r="J13" s="193"/>
      <c r="K13" s="193"/>
      <c r="L13" s="193"/>
      <c r="M13" s="193"/>
      <c r="N13" s="193"/>
      <c r="O13" s="10"/>
      <c r="P13" s="10"/>
      <c r="Q13" s="10"/>
      <c r="R13" s="10"/>
      <c r="S13" s="10"/>
      <c r="T13" s="10"/>
    </row>
    <row r="14" spans="1:20" ht="24" customHeight="1">
      <c r="A14" s="10"/>
      <c r="B14" s="11"/>
      <c r="C14" s="11"/>
      <c r="D14" s="11"/>
      <c r="E14" s="113"/>
      <c r="F14" s="113"/>
      <c r="G14" s="113"/>
      <c r="H14" s="113"/>
      <c r="I14" s="113"/>
      <c r="J14" s="113"/>
      <c r="K14" s="113"/>
      <c r="L14" s="113"/>
      <c r="M14" s="113"/>
      <c r="N14" s="113"/>
      <c r="O14" s="10"/>
      <c r="P14" s="10"/>
      <c r="Q14" s="10"/>
      <c r="R14" s="10"/>
      <c r="S14" s="10"/>
      <c r="T14" s="10"/>
    </row>
    <row r="15" spans="1:20" ht="17.25">
      <c r="A15" s="10"/>
      <c r="B15" s="11"/>
      <c r="C15" s="11"/>
      <c r="D15" s="11"/>
      <c r="E15" s="17"/>
      <c r="F15" s="17"/>
      <c r="G15" s="17"/>
      <c r="H15" s="17"/>
      <c r="I15" s="17"/>
      <c r="J15" s="17"/>
      <c r="K15" s="17"/>
      <c r="L15" s="17"/>
      <c r="M15" s="10"/>
      <c r="N15" s="10"/>
      <c r="O15" s="10"/>
      <c r="P15" s="10"/>
      <c r="Q15" s="10"/>
      <c r="R15" s="10"/>
      <c r="S15" s="10"/>
      <c r="T15" s="10"/>
    </row>
    <row r="16" spans="1:20" ht="17.25">
      <c r="A16" s="10"/>
      <c r="B16" s="111" t="s">
        <v>95</v>
      </c>
      <c r="C16" s="11"/>
      <c r="D16" s="11" t="s">
        <v>96</v>
      </c>
      <c r="E16" s="11"/>
      <c r="F16" s="11"/>
      <c r="G16" s="11"/>
      <c r="H16" s="11"/>
      <c r="I16" s="11"/>
      <c r="J16" s="11"/>
      <c r="K16" s="11"/>
      <c r="L16" s="11"/>
      <c r="M16" s="10"/>
      <c r="N16" s="10"/>
      <c r="O16" s="10"/>
      <c r="P16" s="10"/>
      <c r="Q16" s="10"/>
      <c r="R16" s="10"/>
      <c r="S16" s="10"/>
      <c r="T16" s="10"/>
    </row>
    <row r="17" spans="1:20" ht="18" thickBot="1">
      <c r="A17" s="10"/>
      <c r="B17" s="11"/>
      <c r="C17" s="11"/>
      <c r="D17" s="11"/>
      <c r="E17" s="11"/>
      <c r="F17" s="11"/>
      <c r="G17" s="11"/>
      <c r="H17" s="11"/>
      <c r="I17" s="11"/>
      <c r="J17" s="11"/>
      <c r="K17" s="11"/>
      <c r="L17" s="11"/>
      <c r="M17" s="10"/>
      <c r="N17" s="10"/>
      <c r="O17" s="10"/>
      <c r="P17" s="10"/>
      <c r="Q17" s="10"/>
      <c r="R17" s="10"/>
      <c r="S17" s="10"/>
      <c r="T17" s="10"/>
    </row>
    <row r="18" spans="1:20" ht="33.75" customHeight="1" thickBot="1">
      <c r="A18" s="10"/>
      <c r="B18" s="11"/>
      <c r="C18" s="10"/>
      <c r="D18" s="189" t="s">
        <v>136</v>
      </c>
      <c r="E18" s="190"/>
      <c r="F18" s="81"/>
      <c r="G18" s="18" t="s">
        <v>5</v>
      </c>
      <c r="H18" s="81"/>
      <c r="I18" s="18" t="s">
        <v>6</v>
      </c>
      <c r="J18" s="81"/>
      <c r="K18" s="19" t="s">
        <v>7</v>
      </c>
      <c r="L18" s="11"/>
      <c r="M18" s="10"/>
      <c r="S18" s="10"/>
      <c r="T18" s="10"/>
    </row>
    <row r="19" spans="1:20" ht="33.75" customHeight="1" thickBot="1">
      <c r="A19" s="10"/>
      <c r="B19" s="11"/>
      <c r="C19" s="10"/>
      <c r="D19" s="191" t="s">
        <v>137</v>
      </c>
      <c r="E19" s="192"/>
      <c r="F19" s="82"/>
      <c r="G19" s="20" t="s">
        <v>5</v>
      </c>
      <c r="H19" s="82"/>
      <c r="I19" s="20" t="s">
        <v>6</v>
      </c>
      <c r="J19" s="82"/>
      <c r="K19" s="21" t="s">
        <v>7</v>
      </c>
      <c r="L19" s="11"/>
      <c r="O19" s="22" t="s">
        <v>8</v>
      </c>
      <c r="P19" s="188"/>
      <c r="Q19" s="188"/>
      <c r="R19" s="188"/>
      <c r="S19" s="23" t="s">
        <v>9</v>
      </c>
      <c r="T19" s="10"/>
    </row>
    <row r="20" spans="1:20" ht="33.75" customHeight="1">
      <c r="A20" s="10"/>
      <c r="B20" s="11"/>
      <c r="C20" s="11"/>
      <c r="D20" s="11"/>
      <c r="E20" s="11"/>
      <c r="F20" s="11"/>
      <c r="G20" s="11"/>
      <c r="H20" s="11"/>
      <c r="I20" s="11"/>
      <c r="J20" s="11"/>
      <c r="K20" s="11"/>
      <c r="L20" s="11"/>
      <c r="M20" s="10"/>
      <c r="N20" s="10"/>
      <c r="O20" s="10"/>
      <c r="P20" s="10"/>
      <c r="Q20" s="10"/>
      <c r="R20" s="10"/>
      <c r="S20" s="10"/>
      <c r="T20" s="10"/>
    </row>
    <row r="21" spans="1:20" ht="33.75" customHeight="1">
      <c r="B21" s="1"/>
      <c r="C21" s="2"/>
      <c r="E21" s="2"/>
      <c r="F21" s="140" t="s">
        <v>99</v>
      </c>
      <c r="G21" s="2"/>
      <c r="J21" s="2"/>
      <c r="K21" s="2"/>
      <c r="L21" s="2"/>
    </row>
    <row r="22" spans="1:20" ht="25.5" customHeight="1">
      <c r="B22" s="1"/>
      <c r="C22" s="2"/>
      <c r="D22" s="2"/>
      <c r="E22" s="2"/>
      <c r="F22" s="185" t="s">
        <v>100</v>
      </c>
      <c r="G22" s="185"/>
      <c r="H22" s="184"/>
      <c r="I22" s="184"/>
      <c r="J22" s="184"/>
      <c r="K22" s="184"/>
      <c r="L22" s="184"/>
      <c r="M22" s="185" t="s">
        <v>101</v>
      </c>
      <c r="N22" s="185"/>
      <c r="O22" s="186"/>
      <c r="P22" s="186"/>
      <c r="Q22" s="186"/>
      <c r="R22" s="186"/>
      <c r="S22" s="186"/>
      <c r="T22" s="186"/>
    </row>
    <row r="23" spans="1:20" ht="17.25">
      <c r="A23" s="3"/>
      <c r="B23" s="1"/>
      <c r="C23" s="2"/>
    </row>
    <row r="24" spans="1:20" ht="17.25">
      <c r="B24" s="1"/>
      <c r="C24" s="2"/>
      <c r="D24" s="2"/>
      <c r="E24" s="2"/>
      <c r="F24" s="2"/>
      <c r="G24" s="2"/>
      <c r="H24" s="2"/>
      <c r="I24" s="2"/>
      <c r="J24" s="2"/>
      <c r="K24" s="2"/>
      <c r="L24" s="2"/>
    </row>
    <row r="25" spans="1:20" ht="17.25">
      <c r="B25" s="1"/>
    </row>
    <row r="26" spans="1:20" ht="17.25">
      <c r="B26" s="1"/>
    </row>
  </sheetData>
  <mergeCells count="12">
    <mergeCell ref="H22:L22"/>
    <mergeCell ref="F22:G22"/>
    <mergeCell ref="M22:N22"/>
    <mergeCell ref="O22:T22"/>
    <mergeCell ref="A1:T1"/>
    <mergeCell ref="P19:R19"/>
    <mergeCell ref="D18:E18"/>
    <mergeCell ref="D19:E19"/>
    <mergeCell ref="E13:N13"/>
    <mergeCell ref="E11:N11"/>
    <mergeCell ref="C6:L6"/>
    <mergeCell ref="D4:F4"/>
  </mergeCells>
  <phoneticPr fontId="2"/>
  <printOptions horizontalCentered="1" verticalCentered="1"/>
  <pageMargins left="0.47" right="0.32" top="0.56000000000000005" bottom="0.57999999999999996" header="0.39" footer="0.38"/>
  <pageSetup paperSize="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《定義》1!$A$5:$A$5</xm:f>
          </x14:formula1>
          <xm:sqref>C6:L6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68"/>
  <sheetViews>
    <sheetView zoomScale="75" zoomScaleNormal="75" workbookViewId="0">
      <pane xSplit="1" ySplit="3" topLeftCell="B4" activePane="bottomRight" state="frozen"/>
      <selection pane="topRight" activeCell="B1" sqref="B1"/>
      <selection pane="bottomLeft" activeCell="A4" sqref="A4"/>
      <selection pane="bottomRight" activeCell="F72" sqref="F72"/>
    </sheetView>
  </sheetViews>
  <sheetFormatPr defaultRowHeight="13.5"/>
  <cols>
    <col min="1" max="1" width="3.75" style="10" customWidth="1"/>
    <col min="2" max="2" width="2.875" style="10" customWidth="1"/>
    <col min="3" max="3" width="11.25" style="10" customWidth="1"/>
    <col min="4" max="4" width="16.625" style="10" customWidth="1"/>
    <col min="5" max="5" width="11.25" style="10" customWidth="1"/>
    <col min="6" max="6" width="28.875" style="10" customWidth="1"/>
    <col min="7" max="7" width="17.875" style="10" customWidth="1"/>
    <col min="8" max="8" width="13.125" style="10" customWidth="1"/>
    <col min="9" max="9" width="21.375" style="10" customWidth="1"/>
    <col min="10" max="10" width="18.5" style="10" customWidth="1"/>
    <col min="11" max="16384" width="9" style="10"/>
  </cols>
  <sheetData>
    <row r="1" spans="2:10" ht="39.75" customHeight="1" thickBot="1">
      <c r="B1" s="24" t="s">
        <v>10</v>
      </c>
      <c r="C1" s="24"/>
      <c r="D1" s="25"/>
      <c r="E1" s="25"/>
      <c r="F1" s="25"/>
      <c r="G1" s="25"/>
      <c r="H1" s="25"/>
      <c r="I1" s="25"/>
      <c r="J1" s="25"/>
    </row>
    <row r="2" spans="2:10" ht="24.75" customHeight="1">
      <c r="B2" s="209" t="s">
        <v>11</v>
      </c>
      <c r="C2" s="210"/>
      <c r="D2" s="215" t="s">
        <v>12</v>
      </c>
      <c r="E2" s="217" t="s">
        <v>83</v>
      </c>
      <c r="F2" s="219" t="s">
        <v>13</v>
      </c>
      <c r="G2" s="220"/>
      <c r="H2" s="220"/>
      <c r="I2" s="221" t="s">
        <v>14</v>
      </c>
      <c r="J2" s="213" t="s">
        <v>15</v>
      </c>
    </row>
    <row r="3" spans="2:10" ht="32.25" customHeight="1" thickBot="1">
      <c r="B3" s="211"/>
      <c r="C3" s="212"/>
      <c r="D3" s="216"/>
      <c r="E3" s="218"/>
      <c r="F3" s="26" t="s">
        <v>84</v>
      </c>
      <c r="G3" s="26" t="s">
        <v>16</v>
      </c>
      <c r="H3" s="27" t="s">
        <v>17</v>
      </c>
      <c r="I3" s="222"/>
      <c r="J3" s="214"/>
    </row>
    <row r="4" spans="2:10" ht="30.75" customHeight="1">
      <c r="B4" s="200"/>
      <c r="C4" s="201"/>
      <c r="D4" s="115"/>
      <c r="E4" s="83"/>
      <c r="F4" s="87"/>
      <c r="G4" s="83"/>
      <c r="H4" s="83"/>
      <c r="I4" s="28"/>
      <c r="J4" s="29"/>
    </row>
    <row r="5" spans="2:10" ht="30.75" customHeight="1">
      <c r="B5" s="202"/>
      <c r="C5" s="203"/>
      <c r="D5" s="115"/>
      <c r="E5" s="83"/>
      <c r="F5" s="86"/>
      <c r="G5" s="85"/>
      <c r="H5" s="85"/>
      <c r="I5" s="30"/>
      <c r="J5" s="31"/>
    </row>
    <row r="6" spans="2:10" ht="30.75" customHeight="1">
      <c r="B6" s="202"/>
      <c r="C6" s="203"/>
      <c r="D6" s="115"/>
      <c r="E6" s="83"/>
      <c r="F6" s="86"/>
      <c r="G6" s="85"/>
      <c r="H6" s="85"/>
      <c r="I6" s="32"/>
      <c r="J6" s="31"/>
    </row>
    <row r="7" spans="2:10" ht="30.75" customHeight="1">
      <c r="B7" s="202"/>
      <c r="C7" s="203"/>
      <c r="D7" s="115"/>
      <c r="E7" s="83"/>
      <c r="F7" s="86"/>
      <c r="G7" s="85"/>
      <c r="H7" s="85"/>
      <c r="I7" s="32"/>
      <c r="J7" s="31"/>
    </row>
    <row r="8" spans="2:10" ht="30.75" customHeight="1" thickBot="1">
      <c r="B8" s="198"/>
      <c r="C8" s="199"/>
      <c r="D8" s="116"/>
      <c r="E8" s="84"/>
      <c r="F8" s="88"/>
      <c r="G8" s="84"/>
      <c r="H8" s="84"/>
      <c r="I8" s="33"/>
      <c r="J8" s="34"/>
    </row>
    <row r="9" spans="2:10" ht="30.75" customHeight="1">
      <c r="B9" s="200"/>
      <c r="C9" s="201"/>
      <c r="D9" s="115"/>
      <c r="E9" s="83"/>
      <c r="F9" s="87"/>
      <c r="G9" s="83"/>
      <c r="H9" s="83"/>
      <c r="I9" s="35"/>
      <c r="J9" s="29"/>
    </row>
    <row r="10" spans="2:10" ht="30.75" customHeight="1">
      <c r="B10" s="202"/>
      <c r="C10" s="203"/>
      <c r="D10" s="115"/>
      <c r="E10" s="83"/>
      <c r="F10" s="87"/>
      <c r="G10" s="85"/>
      <c r="H10" s="85"/>
      <c r="I10" s="30"/>
      <c r="J10" s="31"/>
    </row>
    <row r="11" spans="2:10" ht="30.75" customHeight="1">
      <c r="B11" s="202"/>
      <c r="C11" s="203"/>
      <c r="D11" s="115"/>
      <c r="E11" s="83"/>
      <c r="F11" s="87"/>
      <c r="G11" s="85"/>
      <c r="H11" s="85"/>
      <c r="I11" s="32"/>
      <c r="J11" s="31"/>
    </row>
    <row r="12" spans="2:10" ht="30.75" customHeight="1">
      <c r="B12" s="202"/>
      <c r="C12" s="203"/>
      <c r="D12" s="115"/>
      <c r="E12" s="83"/>
      <c r="F12" s="86"/>
      <c r="G12" s="85"/>
      <c r="H12" s="85"/>
      <c r="I12" s="30"/>
      <c r="J12" s="31"/>
    </row>
    <row r="13" spans="2:10" ht="30.75" customHeight="1" thickBot="1">
      <c r="B13" s="198"/>
      <c r="C13" s="199"/>
      <c r="D13" s="116"/>
      <c r="E13" s="84"/>
      <c r="F13" s="88"/>
      <c r="G13" s="84"/>
      <c r="H13" s="84"/>
      <c r="I13" s="33"/>
      <c r="J13" s="34"/>
    </row>
    <row r="14" spans="2:10" ht="30.75" customHeight="1">
      <c r="B14" s="200"/>
      <c r="C14" s="201"/>
      <c r="D14" s="115"/>
      <c r="E14" s="83"/>
      <c r="F14" s="87"/>
      <c r="G14" s="83"/>
      <c r="H14" s="83"/>
      <c r="I14" s="35"/>
      <c r="J14" s="29"/>
    </row>
    <row r="15" spans="2:10" ht="30.75" customHeight="1">
      <c r="B15" s="202"/>
      <c r="C15" s="203"/>
      <c r="D15" s="115"/>
      <c r="E15" s="83"/>
      <c r="F15" s="87"/>
      <c r="G15" s="85"/>
      <c r="H15" s="85"/>
      <c r="I15" s="30"/>
      <c r="J15" s="31"/>
    </row>
    <row r="16" spans="2:10" ht="30.75" customHeight="1">
      <c r="B16" s="202"/>
      <c r="C16" s="203"/>
      <c r="D16" s="115"/>
      <c r="E16" s="83"/>
      <c r="F16" s="87"/>
      <c r="G16" s="85"/>
      <c r="H16" s="85"/>
      <c r="I16" s="32"/>
      <c r="J16" s="31"/>
    </row>
    <row r="17" spans="2:10" ht="30.75" customHeight="1">
      <c r="B17" s="202"/>
      <c r="C17" s="203"/>
      <c r="D17" s="115"/>
      <c r="E17" s="83"/>
      <c r="F17" s="86"/>
      <c r="G17" s="85"/>
      <c r="H17" s="85"/>
      <c r="I17" s="30"/>
      <c r="J17" s="31"/>
    </row>
    <row r="18" spans="2:10" ht="30.75" customHeight="1" thickBot="1">
      <c r="B18" s="198"/>
      <c r="C18" s="199"/>
      <c r="D18" s="116"/>
      <c r="E18" s="84"/>
      <c r="F18" s="88"/>
      <c r="G18" s="84"/>
      <c r="H18" s="84"/>
      <c r="I18" s="33"/>
      <c r="J18" s="34"/>
    </row>
    <row r="19" spans="2:10" ht="30.75" hidden="1" customHeight="1">
      <c r="B19" s="200"/>
      <c r="C19" s="201"/>
      <c r="D19" s="115"/>
      <c r="E19" s="83"/>
      <c r="F19" s="87"/>
      <c r="G19" s="83"/>
      <c r="H19" s="83"/>
      <c r="I19" s="28"/>
      <c r="J19" s="29"/>
    </row>
    <row r="20" spans="2:10" ht="30.75" hidden="1" customHeight="1">
      <c r="B20" s="202"/>
      <c r="C20" s="203"/>
      <c r="D20" s="115"/>
      <c r="E20" s="83"/>
      <c r="F20" s="86"/>
      <c r="G20" s="85"/>
      <c r="H20" s="85"/>
      <c r="I20" s="30"/>
      <c r="J20" s="31"/>
    </row>
    <row r="21" spans="2:10" ht="30.75" hidden="1" customHeight="1">
      <c r="B21" s="202"/>
      <c r="C21" s="203"/>
      <c r="D21" s="115"/>
      <c r="E21" s="83"/>
      <c r="F21" s="86"/>
      <c r="G21" s="85"/>
      <c r="H21" s="85"/>
      <c r="I21" s="32"/>
      <c r="J21" s="31"/>
    </row>
    <row r="22" spans="2:10" ht="30.75" hidden="1" customHeight="1">
      <c r="B22" s="202"/>
      <c r="C22" s="203"/>
      <c r="D22" s="115"/>
      <c r="E22" s="83"/>
      <c r="F22" s="86"/>
      <c r="G22" s="85"/>
      <c r="H22" s="85"/>
      <c r="I22" s="32"/>
      <c r="J22" s="31"/>
    </row>
    <row r="23" spans="2:10" ht="30.75" hidden="1" customHeight="1" thickBot="1">
      <c r="B23" s="198"/>
      <c r="C23" s="199"/>
      <c r="D23" s="116"/>
      <c r="E23" s="84"/>
      <c r="F23" s="88"/>
      <c r="G23" s="84"/>
      <c r="H23" s="84"/>
      <c r="I23" s="33"/>
      <c r="J23" s="34"/>
    </row>
    <row r="24" spans="2:10" ht="30.75" hidden="1" customHeight="1">
      <c r="B24" s="200"/>
      <c r="C24" s="201"/>
      <c r="D24" s="115"/>
      <c r="E24" s="83"/>
      <c r="F24" s="87"/>
      <c r="G24" s="83"/>
      <c r="H24" s="83"/>
      <c r="I24" s="35"/>
      <c r="J24" s="29"/>
    </row>
    <row r="25" spans="2:10" ht="30.75" hidden="1" customHeight="1">
      <c r="B25" s="202"/>
      <c r="C25" s="203"/>
      <c r="D25" s="115"/>
      <c r="E25" s="83"/>
      <c r="F25" s="87"/>
      <c r="G25" s="85"/>
      <c r="H25" s="85"/>
      <c r="I25" s="30"/>
      <c r="J25" s="31"/>
    </row>
    <row r="26" spans="2:10" ht="30.75" hidden="1" customHeight="1">
      <c r="B26" s="202"/>
      <c r="C26" s="203"/>
      <c r="D26" s="115"/>
      <c r="E26" s="83"/>
      <c r="F26" s="87"/>
      <c r="G26" s="85"/>
      <c r="H26" s="85"/>
      <c r="I26" s="32"/>
      <c r="J26" s="31"/>
    </row>
    <row r="27" spans="2:10" ht="30.75" hidden="1" customHeight="1">
      <c r="B27" s="202"/>
      <c r="C27" s="203"/>
      <c r="D27" s="115"/>
      <c r="E27" s="83"/>
      <c r="F27" s="86"/>
      <c r="G27" s="85"/>
      <c r="H27" s="85"/>
      <c r="I27" s="30"/>
      <c r="J27" s="31"/>
    </row>
    <row r="28" spans="2:10" ht="30.75" hidden="1" customHeight="1" thickBot="1">
      <c r="B28" s="198"/>
      <c r="C28" s="199"/>
      <c r="D28" s="116"/>
      <c r="E28" s="84"/>
      <c r="F28" s="88"/>
      <c r="G28" s="84"/>
      <c r="H28" s="84"/>
      <c r="I28" s="33"/>
      <c r="J28" s="34"/>
    </row>
    <row r="29" spans="2:10" ht="30.75" hidden="1" customHeight="1">
      <c r="B29" s="200"/>
      <c r="C29" s="201"/>
      <c r="D29" s="115"/>
      <c r="E29" s="83"/>
      <c r="F29" s="87"/>
      <c r="G29" s="83"/>
      <c r="H29" s="83"/>
      <c r="I29" s="35"/>
      <c r="J29" s="29"/>
    </row>
    <row r="30" spans="2:10" ht="30.75" hidden="1" customHeight="1">
      <c r="B30" s="202"/>
      <c r="C30" s="203"/>
      <c r="D30" s="115"/>
      <c r="E30" s="83"/>
      <c r="F30" s="87"/>
      <c r="G30" s="85"/>
      <c r="H30" s="85"/>
      <c r="I30" s="30"/>
      <c r="J30" s="31"/>
    </row>
    <row r="31" spans="2:10" ht="30.75" hidden="1" customHeight="1">
      <c r="B31" s="202"/>
      <c r="C31" s="203"/>
      <c r="D31" s="115"/>
      <c r="E31" s="83"/>
      <c r="F31" s="87"/>
      <c r="G31" s="85"/>
      <c r="H31" s="85"/>
      <c r="I31" s="32"/>
      <c r="J31" s="31"/>
    </row>
    <row r="32" spans="2:10" ht="30.75" hidden="1" customHeight="1">
      <c r="B32" s="202"/>
      <c r="C32" s="203"/>
      <c r="D32" s="115"/>
      <c r="E32" s="83"/>
      <c r="F32" s="86"/>
      <c r="G32" s="85"/>
      <c r="H32" s="85"/>
      <c r="I32" s="30"/>
      <c r="J32" s="31"/>
    </row>
    <row r="33" spans="2:10" ht="30.75" hidden="1" customHeight="1" thickBot="1">
      <c r="B33" s="198"/>
      <c r="C33" s="199"/>
      <c r="D33" s="116"/>
      <c r="E33" s="84"/>
      <c r="F33" s="88"/>
      <c r="G33" s="84"/>
      <c r="H33" s="84"/>
      <c r="I33" s="33"/>
      <c r="J33" s="34"/>
    </row>
    <row r="34" spans="2:10" ht="30.75" hidden="1" customHeight="1">
      <c r="B34" s="200"/>
      <c r="C34" s="201"/>
      <c r="D34" s="115"/>
      <c r="E34" s="83"/>
      <c r="F34" s="87"/>
      <c r="G34" s="83"/>
      <c r="H34" s="83"/>
      <c r="I34" s="28"/>
      <c r="J34" s="29"/>
    </row>
    <row r="35" spans="2:10" ht="30.75" hidden="1" customHeight="1">
      <c r="B35" s="202"/>
      <c r="C35" s="203"/>
      <c r="D35" s="115"/>
      <c r="E35" s="83"/>
      <c r="F35" s="86"/>
      <c r="G35" s="85"/>
      <c r="H35" s="85"/>
      <c r="I35" s="30"/>
      <c r="J35" s="31"/>
    </row>
    <row r="36" spans="2:10" ht="30.75" hidden="1" customHeight="1">
      <c r="B36" s="202"/>
      <c r="C36" s="203"/>
      <c r="D36" s="115"/>
      <c r="E36" s="83"/>
      <c r="F36" s="86"/>
      <c r="G36" s="85"/>
      <c r="H36" s="85"/>
      <c r="I36" s="32"/>
      <c r="J36" s="31"/>
    </row>
    <row r="37" spans="2:10" ht="30.75" hidden="1" customHeight="1">
      <c r="B37" s="202"/>
      <c r="C37" s="203"/>
      <c r="D37" s="115"/>
      <c r="E37" s="83"/>
      <c r="F37" s="86"/>
      <c r="G37" s="85"/>
      <c r="H37" s="85"/>
      <c r="I37" s="32"/>
      <c r="J37" s="31"/>
    </row>
    <row r="38" spans="2:10" ht="30.75" hidden="1" customHeight="1" thickBot="1">
      <c r="B38" s="198"/>
      <c r="C38" s="199"/>
      <c r="D38" s="116"/>
      <c r="E38" s="84"/>
      <c r="F38" s="88"/>
      <c r="G38" s="84"/>
      <c r="H38" s="84"/>
      <c r="I38" s="33"/>
      <c r="J38" s="34"/>
    </row>
    <row r="39" spans="2:10" ht="30.75" hidden="1" customHeight="1">
      <c r="B39" s="200"/>
      <c r="C39" s="201"/>
      <c r="D39" s="115"/>
      <c r="E39" s="83"/>
      <c r="F39" s="87"/>
      <c r="G39" s="83"/>
      <c r="H39" s="83"/>
      <c r="I39" s="35"/>
      <c r="J39" s="29"/>
    </row>
    <row r="40" spans="2:10" ht="30.75" hidden="1" customHeight="1">
      <c r="B40" s="202"/>
      <c r="C40" s="203"/>
      <c r="D40" s="115"/>
      <c r="E40" s="83"/>
      <c r="F40" s="87"/>
      <c r="G40" s="85"/>
      <c r="H40" s="85"/>
      <c r="I40" s="30"/>
      <c r="J40" s="31"/>
    </row>
    <row r="41" spans="2:10" ht="30.75" hidden="1" customHeight="1">
      <c r="B41" s="202"/>
      <c r="C41" s="203"/>
      <c r="D41" s="115"/>
      <c r="E41" s="83"/>
      <c r="F41" s="87"/>
      <c r="G41" s="85"/>
      <c r="H41" s="85"/>
      <c r="I41" s="32"/>
      <c r="J41" s="31"/>
    </row>
    <row r="42" spans="2:10" ht="30.75" hidden="1" customHeight="1">
      <c r="B42" s="202"/>
      <c r="C42" s="203"/>
      <c r="D42" s="115"/>
      <c r="E42" s="83"/>
      <c r="F42" s="86"/>
      <c r="G42" s="85"/>
      <c r="H42" s="85"/>
      <c r="I42" s="30"/>
      <c r="J42" s="31"/>
    </row>
    <row r="43" spans="2:10" ht="30.75" hidden="1" customHeight="1" thickBot="1">
      <c r="B43" s="198"/>
      <c r="C43" s="199"/>
      <c r="D43" s="116"/>
      <c r="E43" s="84"/>
      <c r="F43" s="88"/>
      <c r="G43" s="84"/>
      <c r="H43" s="84"/>
      <c r="I43" s="33"/>
      <c r="J43" s="34"/>
    </row>
    <row r="44" spans="2:10" ht="30.75" hidden="1" customHeight="1">
      <c r="B44" s="200"/>
      <c r="C44" s="201"/>
      <c r="D44" s="115"/>
      <c r="E44" s="83"/>
      <c r="F44" s="87"/>
      <c r="G44" s="83"/>
      <c r="H44" s="83"/>
      <c r="I44" s="35"/>
      <c r="J44" s="29"/>
    </row>
    <row r="45" spans="2:10" ht="30.75" hidden="1" customHeight="1">
      <c r="B45" s="202"/>
      <c r="C45" s="203"/>
      <c r="D45" s="115"/>
      <c r="E45" s="83"/>
      <c r="F45" s="87"/>
      <c r="G45" s="85"/>
      <c r="H45" s="85"/>
      <c r="I45" s="30"/>
      <c r="J45" s="31"/>
    </row>
    <row r="46" spans="2:10" ht="30.75" hidden="1" customHeight="1">
      <c r="B46" s="202"/>
      <c r="C46" s="203"/>
      <c r="D46" s="115"/>
      <c r="E46" s="83"/>
      <c r="F46" s="87"/>
      <c r="G46" s="85"/>
      <c r="H46" s="85"/>
      <c r="I46" s="32"/>
      <c r="J46" s="31"/>
    </row>
    <row r="47" spans="2:10" ht="30.75" hidden="1" customHeight="1">
      <c r="B47" s="202"/>
      <c r="C47" s="203"/>
      <c r="D47" s="115"/>
      <c r="E47" s="83"/>
      <c r="F47" s="86"/>
      <c r="G47" s="85"/>
      <c r="H47" s="85"/>
      <c r="I47" s="30"/>
      <c r="J47" s="31"/>
    </row>
    <row r="48" spans="2:10" ht="30.75" hidden="1" customHeight="1" thickBot="1">
      <c r="B48" s="198"/>
      <c r="C48" s="199"/>
      <c r="D48" s="116"/>
      <c r="E48" s="84"/>
      <c r="F48" s="88"/>
      <c r="G48" s="84"/>
      <c r="H48" s="84"/>
      <c r="I48" s="33"/>
      <c r="J48" s="34"/>
    </row>
    <row r="49" spans="1:11" ht="27.75" customHeight="1">
      <c r="B49" s="206" t="s">
        <v>86</v>
      </c>
      <c r="C49" s="99" t="s">
        <v>87</v>
      </c>
      <c r="D49" s="117">
        <f>SUMIF(E4:E48,C49,D4:D48)</f>
        <v>0</v>
      </c>
      <c r="E49" s="94"/>
      <c r="F49" s="95"/>
      <c r="G49" s="94"/>
      <c r="H49" s="94"/>
      <c r="I49" s="48"/>
      <c r="J49" s="91"/>
    </row>
    <row r="50" spans="1:11" ht="27.75" customHeight="1">
      <c r="B50" s="207"/>
      <c r="C50" s="92" t="s">
        <v>20</v>
      </c>
      <c r="D50" s="115">
        <f>SUMIF(E4:E48,C50,D4:D48)</f>
        <v>0</v>
      </c>
      <c r="E50" s="83"/>
      <c r="F50" s="87"/>
      <c r="G50" s="85"/>
      <c r="H50" s="85"/>
      <c r="I50" s="30"/>
      <c r="J50" s="31"/>
    </row>
    <row r="51" spans="1:11" ht="27.75" customHeight="1" thickBot="1">
      <c r="B51" s="208"/>
      <c r="C51" s="93" t="s">
        <v>21</v>
      </c>
      <c r="D51" s="118">
        <f>SUM(D4:D48)</f>
        <v>0</v>
      </c>
      <c r="E51" s="96"/>
      <c r="F51" s="97"/>
      <c r="G51" s="84"/>
      <c r="H51" s="84"/>
      <c r="I51" s="47"/>
      <c r="J51" s="34"/>
      <c r="K51" s="90" t="str">
        <f>IF(D51=SUM(D49:D50),"「OK！」","「NG」")</f>
        <v>「OK！」</v>
      </c>
    </row>
    <row r="52" spans="1:11" ht="27.75" customHeight="1">
      <c r="B52" s="206" t="s">
        <v>21</v>
      </c>
      <c r="C52" s="99" t="s">
        <v>87</v>
      </c>
      <c r="D52" s="117">
        <f>SUM(D49)</f>
        <v>0</v>
      </c>
      <c r="E52" s="94"/>
      <c r="F52" s="95"/>
      <c r="G52" s="94"/>
      <c r="H52" s="94"/>
      <c r="I52" s="48"/>
      <c r="J52" s="91"/>
    </row>
    <row r="53" spans="1:11" ht="27.75" customHeight="1">
      <c r="B53" s="207"/>
      <c r="C53" s="92" t="s">
        <v>20</v>
      </c>
      <c r="D53" s="115">
        <f>SUM(D50)</f>
        <v>0</v>
      </c>
      <c r="E53" s="83"/>
      <c r="F53" s="87"/>
      <c r="G53" s="85"/>
      <c r="H53" s="85"/>
      <c r="I53" s="30"/>
      <c r="J53" s="31"/>
    </row>
    <row r="54" spans="1:11" ht="27.75" customHeight="1" thickBot="1">
      <c r="B54" s="208"/>
      <c r="C54" s="93" t="s">
        <v>21</v>
      </c>
      <c r="D54" s="118">
        <f>SUM(D52:D53)</f>
        <v>0</v>
      </c>
      <c r="E54" s="96"/>
      <c r="F54" s="97"/>
      <c r="G54" s="84"/>
      <c r="H54" s="84"/>
      <c r="I54" s="47"/>
      <c r="J54" s="34"/>
    </row>
    <row r="55" spans="1:11" ht="27.75" customHeight="1">
      <c r="B55" s="206" t="s">
        <v>85</v>
      </c>
      <c r="C55" s="99" t="s">
        <v>87</v>
      </c>
      <c r="D55" s="117"/>
      <c r="E55" s="94"/>
      <c r="F55" s="95"/>
      <c r="G55" s="94"/>
      <c r="H55" s="94"/>
      <c r="I55" s="48"/>
      <c r="J55" s="91"/>
    </row>
    <row r="56" spans="1:11" ht="27.75" customHeight="1">
      <c r="B56" s="207"/>
      <c r="C56" s="92" t="s">
        <v>20</v>
      </c>
      <c r="D56" s="115"/>
      <c r="E56" s="83"/>
      <c r="F56" s="87"/>
      <c r="G56" s="85"/>
      <c r="H56" s="85"/>
      <c r="I56" s="30"/>
      <c r="J56" s="31"/>
    </row>
    <row r="57" spans="1:11" ht="27.75" customHeight="1" thickBot="1">
      <c r="B57" s="208"/>
      <c r="C57" s="93" t="s">
        <v>21</v>
      </c>
      <c r="D57" s="118">
        <f>SUM(D55:D56)</f>
        <v>0</v>
      </c>
      <c r="E57" s="96"/>
      <c r="F57" s="97"/>
      <c r="G57" s="84"/>
      <c r="H57" s="84"/>
      <c r="I57" s="47"/>
      <c r="J57" s="34"/>
    </row>
    <row r="58" spans="1:11" ht="27.75" customHeight="1">
      <c r="B58" s="206" t="s">
        <v>88</v>
      </c>
      <c r="C58" s="99" t="s">
        <v>87</v>
      </c>
      <c r="D58" s="117">
        <f>SUM(D52,D55)</f>
        <v>0</v>
      </c>
      <c r="E58" s="94"/>
      <c r="F58" s="95"/>
      <c r="G58" s="94"/>
      <c r="H58" s="94"/>
      <c r="I58" s="48"/>
      <c r="J58" s="91"/>
    </row>
    <row r="59" spans="1:11" ht="27.75" customHeight="1">
      <c r="B59" s="207"/>
      <c r="C59" s="92" t="s">
        <v>20</v>
      </c>
      <c r="D59" s="115">
        <f>SUM(D53,D56)</f>
        <v>0</v>
      </c>
      <c r="E59" s="83"/>
      <c r="F59" s="87"/>
      <c r="G59" s="85"/>
      <c r="H59" s="85"/>
      <c r="I59" s="30"/>
      <c r="J59" s="31"/>
    </row>
    <row r="60" spans="1:11" ht="27.75" customHeight="1" thickBot="1">
      <c r="B60" s="208"/>
      <c r="C60" s="98" t="s">
        <v>89</v>
      </c>
      <c r="D60" s="118">
        <f>SUM(D54,D57)</f>
        <v>0</v>
      </c>
      <c r="E60" s="96"/>
      <c r="F60" s="97"/>
      <c r="G60" s="84"/>
      <c r="H60" s="84"/>
      <c r="I60" s="47"/>
      <c r="J60" s="34"/>
      <c r="K60" s="90" t="str">
        <f>IF(D60=SUM(D58:D59),"「OK！」","「NG」")</f>
        <v>「OK！」</v>
      </c>
    </row>
    <row r="61" spans="1:11" ht="14.25" thickBot="1"/>
    <row r="62" spans="1:11" ht="20.25" customHeight="1" thickBot="1">
      <c r="B62" s="204" t="s">
        <v>91</v>
      </c>
      <c r="C62" s="205"/>
    </row>
    <row r="63" spans="1:11" ht="21">
      <c r="B63" s="107" t="s">
        <v>133</v>
      </c>
      <c r="C63" s="100"/>
      <c r="D63" s="101"/>
      <c r="E63" s="102"/>
      <c r="F63" s="37"/>
      <c r="G63" s="37"/>
      <c r="H63" s="38"/>
      <c r="I63" s="38"/>
      <c r="J63" s="39"/>
    </row>
    <row r="64" spans="1:11" ht="17.25">
      <c r="B64" s="103"/>
      <c r="C64" s="197" t="s">
        <v>22</v>
      </c>
      <c r="D64" s="197"/>
      <c r="E64" s="104"/>
      <c r="F64" s="174" t="s">
        <v>134</v>
      </c>
      <c r="G64" s="15"/>
      <c r="H64" s="40"/>
      <c r="I64" s="40"/>
      <c r="J64" s="41"/>
    </row>
    <row r="65" spans="2:10" ht="17.25">
      <c r="B65" s="103"/>
      <c r="C65" s="197" t="s">
        <v>23</v>
      </c>
      <c r="D65" s="197"/>
      <c r="E65" s="119"/>
      <c r="F65" s="174" t="s">
        <v>134</v>
      </c>
      <c r="G65" s="15"/>
      <c r="H65" s="40"/>
      <c r="I65" s="40"/>
      <c r="J65" s="41"/>
    </row>
    <row r="66" spans="2:10" ht="17.25">
      <c r="B66" s="105"/>
      <c r="C66" s="80"/>
      <c r="E66" s="104"/>
      <c r="F66" s="174" t="s">
        <v>134</v>
      </c>
      <c r="G66" s="15"/>
      <c r="H66" s="40"/>
      <c r="I66" s="40"/>
      <c r="J66" s="41"/>
    </row>
    <row r="67" spans="2:10" ht="17.25">
      <c r="B67" s="105"/>
      <c r="C67" s="42"/>
      <c r="D67" s="40"/>
      <c r="E67" s="104"/>
      <c r="F67" s="110"/>
      <c r="G67" s="15"/>
      <c r="H67" s="40"/>
      <c r="I67" s="40"/>
      <c r="J67" s="41"/>
    </row>
    <row r="68" spans="2:10" ht="18" thickBot="1">
      <c r="B68" s="106"/>
      <c r="C68" s="108" t="s">
        <v>90</v>
      </c>
      <c r="D68" s="43"/>
      <c r="E68" s="120">
        <f>SUM(E64:E67)</f>
        <v>0</v>
      </c>
      <c r="F68" s="175" t="s">
        <v>134</v>
      </c>
      <c r="G68" s="109"/>
      <c r="H68" s="43"/>
      <c r="I68" s="43"/>
      <c r="J68" s="44"/>
    </row>
  </sheetData>
  <mergeCells count="58">
    <mergeCell ref="B2:C3"/>
    <mergeCell ref="J2:J3"/>
    <mergeCell ref="D2:D3"/>
    <mergeCell ref="E2:E3"/>
    <mergeCell ref="F2:H2"/>
    <mergeCell ref="I2:I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34:C34"/>
    <mergeCell ref="B35:C35"/>
    <mergeCell ref="B36:C36"/>
    <mergeCell ref="B37:C37"/>
    <mergeCell ref="B38:C38"/>
    <mergeCell ref="B48:C48"/>
    <mergeCell ref="B39:C39"/>
    <mergeCell ref="B40:C40"/>
    <mergeCell ref="B41:C41"/>
    <mergeCell ref="B42:C42"/>
    <mergeCell ref="B43:C43"/>
    <mergeCell ref="B24:C24"/>
    <mergeCell ref="B25:C25"/>
    <mergeCell ref="B26:C26"/>
    <mergeCell ref="B27:C27"/>
    <mergeCell ref="B28:C28"/>
    <mergeCell ref="B19:C19"/>
    <mergeCell ref="B20:C20"/>
    <mergeCell ref="B21:C21"/>
    <mergeCell ref="B22:C22"/>
    <mergeCell ref="B23:C23"/>
    <mergeCell ref="C64:D64"/>
    <mergeCell ref="C65:D65"/>
    <mergeCell ref="B33:C33"/>
    <mergeCell ref="B29:C29"/>
    <mergeCell ref="B30:C30"/>
    <mergeCell ref="B31:C31"/>
    <mergeCell ref="B32:C32"/>
    <mergeCell ref="B62:C62"/>
    <mergeCell ref="B49:B51"/>
    <mergeCell ref="B52:B54"/>
    <mergeCell ref="B55:B57"/>
    <mergeCell ref="B58:B60"/>
    <mergeCell ref="B44:C44"/>
    <mergeCell ref="B45:C45"/>
    <mergeCell ref="B46:C46"/>
    <mergeCell ref="B47:C47"/>
  </mergeCells>
  <phoneticPr fontId="2"/>
  <printOptions horizontalCentered="1"/>
  <pageMargins left="0.39370078740157483" right="0.39370078740157483" top="0.39370078740157483" bottom="0.55118110236220474" header="0.51181102362204722" footer="0.35433070866141736"/>
  <pageSetup paperSize="9" orientation="landscape" r:id="rId1"/>
  <headerFooter alignWithMargins="0">
    <oddHeader>&amp;R&amp;9収入の部　(&amp;P)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10" r:id="rId4" name="Check Box 14">
              <controlPr defaultSize="0" autoFill="0" autoLine="0" autoPict="0">
                <anchor moveWithCells="1">
                  <from>
                    <xdr:col>1</xdr:col>
                    <xdr:colOff>0</xdr:colOff>
                    <xdr:row>63</xdr:row>
                    <xdr:rowOff>0</xdr:rowOff>
                  </from>
                  <to>
                    <xdr:col>2</xdr:col>
                    <xdr:colOff>28575</xdr:colOff>
                    <xdr:row>64</xdr:row>
                    <xdr:rowOff>28575</xdr:rowOff>
                  </to>
                </anchor>
              </controlPr>
            </control>
          </mc:Choice>
        </mc:AlternateContent>
        <mc:AlternateContent xmlns:mc="http://schemas.openxmlformats.org/markup-compatibility/2006">
          <mc:Choice Requires="x14">
            <control shapeId="4111" r:id="rId5" name="Check Box 15">
              <controlPr defaultSize="0" autoFill="0" autoLine="0" autoPict="0">
                <anchor moveWithCells="1">
                  <from>
                    <xdr:col>1</xdr:col>
                    <xdr:colOff>0</xdr:colOff>
                    <xdr:row>64</xdr:row>
                    <xdr:rowOff>0</xdr:rowOff>
                  </from>
                  <to>
                    <xdr:col>2</xdr:col>
                    <xdr:colOff>28575</xdr:colOff>
                    <xdr:row>65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error="ドロップダウンリストより選択してください" xr:uid="{00000000-0002-0000-0200-000000000000}">
          <x14:formula1>
            <xm:f>《定義》!$A$1:$A$3</xm:f>
          </x14:formula1>
          <xm:sqref>E4:E48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66"/>
  <sheetViews>
    <sheetView zoomScale="75" zoomScaleNormal="75" workbookViewId="0">
      <pane xSplit="1" ySplit="3" topLeftCell="B4" activePane="bottomRight" state="frozen"/>
      <selection pane="topRight" activeCell="B1" sqref="B1"/>
      <selection pane="bottomLeft" activeCell="A4" sqref="A4"/>
      <selection pane="bottomRight" activeCell="G9" sqref="G9"/>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209" t="s">
        <v>11</v>
      </c>
      <c r="C2" s="210"/>
      <c r="D2" s="225" t="s">
        <v>12</v>
      </c>
      <c r="E2" s="227" t="s">
        <v>25</v>
      </c>
      <c r="F2" s="229" t="s">
        <v>26</v>
      </c>
      <c r="G2" s="230" t="s">
        <v>27</v>
      </c>
      <c r="H2" s="231"/>
      <c r="I2" s="231"/>
      <c r="J2" s="232" t="s">
        <v>28</v>
      </c>
      <c r="K2" s="213" t="s">
        <v>15</v>
      </c>
    </row>
    <row r="3" spans="2:11" ht="30.75" customHeight="1" thickBot="1">
      <c r="B3" s="211"/>
      <c r="C3" s="212"/>
      <c r="D3" s="226"/>
      <c r="E3" s="228"/>
      <c r="F3" s="228"/>
      <c r="G3" s="26" t="s">
        <v>84</v>
      </c>
      <c r="H3" s="26" t="s">
        <v>16</v>
      </c>
      <c r="I3" s="27" t="s">
        <v>17</v>
      </c>
      <c r="J3" s="233"/>
      <c r="K3" s="214"/>
    </row>
    <row r="4" spans="2:11" ht="31.5" customHeight="1">
      <c r="B4" s="223" t="s">
        <v>56</v>
      </c>
      <c r="C4" s="224"/>
      <c r="D4" s="136" t="s">
        <v>77</v>
      </c>
      <c r="E4" s="128"/>
      <c r="F4" s="45"/>
      <c r="G4" s="121"/>
      <c r="H4" s="128"/>
      <c r="I4" s="128"/>
      <c r="J4" s="121"/>
      <c r="K4" s="149"/>
    </row>
    <row r="5" spans="2:11" ht="31.5" customHeight="1">
      <c r="B5" s="202"/>
      <c r="C5" s="203"/>
      <c r="D5" s="136"/>
      <c r="E5" s="50"/>
      <c r="F5" s="46"/>
      <c r="G5" s="131"/>
      <c r="H5" s="85"/>
      <c r="I5" s="85"/>
      <c r="J5" s="122"/>
      <c r="K5" s="150"/>
    </row>
    <row r="6" spans="2:11" ht="31.5" customHeight="1">
      <c r="B6" s="202"/>
      <c r="C6" s="203"/>
      <c r="D6" s="136"/>
      <c r="E6" s="50"/>
      <c r="F6" s="46"/>
      <c r="G6" s="131"/>
      <c r="H6" s="85"/>
      <c r="I6" s="85"/>
      <c r="J6" s="122"/>
      <c r="K6" s="150"/>
    </row>
    <row r="7" spans="2:11" ht="31.5" customHeight="1">
      <c r="B7" s="202"/>
      <c r="C7" s="203"/>
      <c r="D7" s="136"/>
      <c r="E7" s="50"/>
      <c r="F7" s="46"/>
      <c r="G7" s="131"/>
      <c r="H7" s="85"/>
      <c r="I7" s="85"/>
      <c r="J7" s="122"/>
      <c r="K7" s="150"/>
    </row>
    <row r="8" spans="2:11" ht="31.5" customHeight="1" thickBot="1">
      <c r="B8" s="198"/>
      <c r="C8" s="199"/>
      <c r="D8" s="137"/>
      <c r="E8" s="129"/>
      <c r="F8" s="49"/>
      <c r="G8" s="132"/>
      <c r="H8" s="84"/>
      <c r="I8" s="84"/>
      <c r="J8" s="123"/>
      <c r="K8" s="151"/>
    </row>
    <row r="9" spans="2:11" ht="31.5" customHeight="1">
      <c r="B9" s="200"/>
      <c r="C9" s="201"/>
      <c r="D9" s="136"/>
      <c r="E9" s="130"/>
      <c r="F9" s="45"/>
      <c r="G9" s="133"/>
      <c r="H9" s="83"/>
      <c r="I9" s="83"/>
      <c r="J9" s="124"/>
      <c r="K9" s="152"/>
    </row>
    <row r="10" spans="2:11" ht="31.5" customHeight="1">
      <c r="B10" s="202"/>
      <c r="C10" s="203"/>
      <c r="D10" s="136"/>
      <c r="E10" s="50"/>
      <c r="F10" s="46"/>
      <c r="G10" s="131"/>
      <c r="H10" s="85"/>
      <c r="I10" s="85"/>
      <c r="J10" s="122"/>
      <c r="K10" s="150"/>
    </row>
    <row r="11" spans="2:11" ht="31.5" customHeight="1">
      <c r="B11" s="202"/>
      <c r="C11" s="203"/>
      <c r="D11" s="136"/>
      <c r="E11" s="50"/>
      <c r="F11" s="46"/>
      <c r="G11" s="131"/>
      <c r="H11" s="85"/>
      <c r="I11" s="85"/>
      <c r="J11" s="122"/>
      <c r="K11" s="150"/>
    </row>
    <row r="12" spans="2:11" ht="31.5" customHeight="1">
      <c r="B12" s="202"/>
      <c r="C12" s="203"/>
      <c r="D12" s="136"/>
      <c r="E12" s="50"/>
      <c r="F12" s="46"/>
      <c r="G12" s="131"/>
      <c r="H12" s="85"/>
      <c r="I12" s="85"/>
      <c r="J12" s="122"/>
      <c r="K12" s="150"/>
    </row>
    <row r="13" spans="2:11" ht="31.5" customHeight="1" thickBot="1">
      <c r="B13" s="198"/>
      <c r="C13" s="199"/>
      <c r="D13" s="137"/>
      <c r="E13" s="129"/>
      <c r="F13" s="49"/>
      <c r="G13" s="134"/>
      <c r="H13" s="84"/>
      <c r="I13" s="84"/>
      <c r="J13" s="123"/>
      <c r="K13" s="151"/>
    </row>
    <row r="14" spans="2:11" ht="31.5" customHeight="1">
      <c r="B14" s="200"/>
      <c r="C14" s="201"/>
      <c r="D14" s="136"/>
      <c r="E14" s="130"/>
      <c r="F14" s="45"/>
      <c r="G14" s="135"/>
      <c r="H14" s="83"/>
      <c r="I14" s="83"/>
      <c r="J14" s="124"/>
      <c r="K14" s="153"/>
    </row>
    <row r="15" spans="2:11" ht="31.5" customHeight="1">
      <c r="B15" s="202"/>
      <c r="C15" s="203"/>
      <c r="D15" s="136"/>
      <c r="E15" s="50"/>
      <c r="F15" s="45"/>
      <c r="G15" s="135"/>
      <c r="H15" s="85"/>
      <c r="I15" s="85"/>
      <c r="J15" s="122"/>
      <c r="K15" s="150"/>
    </row>
    <row r="16" spans="2:11" ht="31.5" customHeight="1">
      <c r="B16" s="202"/>
      <c r="C16" s="203"/>
      <c r="D16" s="136"/>
      <c r="E16" s="50"/>
      <c r="F16" s="46"/>
      <c r="G16" s="135"/>
      <c r="H16" s="85"/>
      <c r="I16" s="85"/>
      <c r="J16" s="122"/>
      <c r="K16" s="150"/>
    </row>
    <row r="17" spans="2:11" ht="30.75" customHeight="1">
      <c r="B17" s="202"/>
      <c r="C17" s="203"/>
      <c r="D17" s="136"/>
      <c r="E17" s="50"/>
      <c r="F17" s="46"/>
      <c r="G17" s="135"/>
      <c r="H17" s="85"/>
      <c r="I17" s="85"/>
      <c r="J17" s="122"/>
      <c r="K17" s="150"/>
    </row>
    <row r="18" spans="2:11" ht="31.5" customHeight="1" thickBot="1">
      <c r="B18" s="198"/>
      <c r="C18" s="199"/>
      <c r="D18" s="137"/>
      <c r="E18" s="129"/>
      <c r="F18" s="49"/>
      <c r="G18" s="134"/>
      <c r="H18" s="84"/>
      <c r="I18" s="84"/>
      <c r="J18" s="123"/>
      <c r="K18" s="154"/>
    </row>
    <row r="19" spans="2:11" ht="31.5" customHeight="1">
      <c r="B19" s="202"/>
      <c r="C19" s="203"/>
      <c r="D19" s="136"/>
      <c r="E19" s="128"/>
      <c r="F19" s="45"/>
      <c r="G19" s="121"/>
      <c r="H19" s="128"/>
      <c r="I19" s="128"/>
      <c r="J19" s="121"/>
      <c r="K19" s="149"/>
    </row>
    <row r="20" spans="2:11" ht="31.5" customHeight="1">
      <c r="B20" s="202"/>
      <c r="C20" s="203"/>
      <c r="D20" s="136"/>
      <c r="E20" s="50"/>
      <c r="F20" s="46"/>
      <c r="G20" s="131"/>
      <c r="H20" s="85"/>
      <c r="I20" s="85"/>
      <c r="J20" s="122"/>
      <c r="K20" s="150"/>
    </row>
    <row r="21" spans="2:11" ht="31.5" customHeight="1">
      <c r="B21" s="202"/>
      <c r="C21" s="203"/>
      <c r="D21" s="136"/>
      <c r="E21" s="50"/>
      <c r="F21" s="46"/>
      <c r="G21" s="131"/>
      <c r="H21" s="85"/>
      <c r="I21" s="85"/>
      <c r="J21" s="122"/>
      <c r="K21" s="150"/>
    </row>
    <row r="22" spans="2:11" ht="31.5" customHeight="1">
      <c r="B22" s="202"/>
      <c r="C22" s="203"/>
      <c r="D22" s="136"/>
      <c r="E22" s="50"/>
      <c r="F22" s="46"/>
      <c r="G22" s="131"/>
      <c r="H22" s="85"/>
      <c r="I22" s="85"/>
      <c r="J22" s="122"/>
      <c r="K22" s="150"/>
    </row>
    <row r="23" spans="2:11" ht="31.5" customHeight="1" thickBot="1">
      <c r="B23" s="198"/>
      <c r="C23" s="199"/>
      <c r="D23" s="137"/>
      <c r="E23" s="129"/>
      <c r="F23" s="49"/>
      <c r="G23" s="132"/>
      <c r="H23" s="84"/>
      <c r="I23" s="84"/>
      <c r="J23" s="123"/>
      <c r="K23" s="151"/>
    </row>
    <row r="24" spans="2:11" ht="31.5" customHeight="1">
      <c r="B24" s="200"/>
      <c r="C24" s="201"/>
      <c r="D24" s="136"/>
      <c r="E24" s="130"/>
      <c r="F24" s="45"/>
      <c r="G24" s="133"/>
      <c r="H24" s="83"/>
      <c r="I24" s="83"/>
      <c r="J24" s="124"/>
      <c r="K24" s="152"/>
    </row>
    <row r="25" spans="2:11" ht="31.5" customHeight="1">
      <c r="B25" s="202"/>
      <c r="C25" s="203"/>
      <c r="D25" s="136"/>
      <c r="E25" s="50"/>
      <c r="F25" s="46"/>
      <c r="G25" s="131"/>
      <c r="H25" s="85"/>
      <c r="I25" s="85"/>
      <c r="J25" s="122"/>
      <c r="K25" s="150"/>
    </row>
    <row r="26" spans="2:11" ht="31.5" customHeight="1">
      <c r="B26" s="202"/>
      <c r="C26" s="203"/>
      <c r="D26" s="136"/>
      <c r="E26" s="50"/>
      <c r="F26" s="46"/>
      <c r="G26" s="131"/>
      <c r="H26" s="85"/>
      <c r="I26" s="85"/>
      <c r="J26" s="122"/>
      <c r="K26" s="150"/>
    </row>
    <row r="27" spans="2:11" ht="31.5" customHeight="1">
      <c r="B27" s="202"/>
      <c r="C27" s="203"/>
      <c r="D27" s="136"/>
      <c r="E27" s="50"/>
      <c r="F27" s="46"/>
      <c r="G27" s="131"/>
      <c r="H27" s="85"/>
      <c r="I27" s="85"/>
      <c r="J27" s="122"/>
      <c r="K27" s="150"/>
    </row>
    <row r="28" spans="2:11" ht="31.5" customHeight="1" thickBot="1">
      <c r="B28" s="198"/>
      <c r="C28" s="199"/>
      <c r="D28" s="137"/>
      <c r="E28" s="129"/>
      <c r="F28" s="49"/>
      <c r="G28" s="134"/>
      <c r="H28" s="84"/>
      <c r="I28" s="84"/>
      <c r="J28" s="123"/>
      <c r="K28" s="151"/>
    </row>
    <row r="29" spans="2:11" ht="31.5" customHeight="1">
      <c r="B29" s="200"/>
      <c r="C29" s="201"/>
      <c r="D29" s="136"/>
      <c r="E29" s="130"/>
      <c r="F29" s="45"/>
      <c r="G29" s="135"/>
      <c r="H29" s="83"/>
      <c r="I29" s="83"/>
      <c r="J29" s="124"/>
      <c r="K29" s="153"/>
    </row>
    <row r="30" spans="2:11" ht="31.5" customHeight="1" thickBot="1">
      <c r="B30" s="202"/>
      <c r="C30" s="203"/>
      <c r="D30" s="136"/>
      <c r="E30" s="50"/>
      <c r="F30" s="45"/>
      <c r="G30" s="135"/>
      <c r="H30" s="85"/>
      <c r="I30" s="85"/>
      <c r="J30" s="122"/>
      <c r="K30" s="150"/>
    </row>
    <row r="31" spans="2:11" ht="31.5" hidden="1" customHeight="1">
      <c r="B31" s="202"/>
      <c r="C31" s="203"/>
      <c r="D31" s="136"/>
      <c r="E31" s="50"/>
      <c r="F31" s="46"/>
      <c r="G31" s="135"/>
      <c r="H31" s="85"/>
      <c r="I31" s="85"/>
      <c r="J31" s="122"/>
      <c r="K31" s="150"/>
    </row>
    <row r="32" spans="2:11" ht="30.75" hidden="1" customHeight="1">
      <c r="B32" s="202"/>
      <c r="C32" s="203"/>
      <c r="D32" s="136"/>
      <c r="E32" s="50"/>
      <c r="F32" s="46"/>
      <c r="G32" s="135"/>
      <c r="H32" s="85"/>
      <c r="I32" s="85"/>
      <c r="J32" s="122"/>
      <c r="K32" s="150"/>
    </row>
    <row r="33" spans="2:11" ht="31.5" hidden="1" customHeight="1" thickBot="1">
      <c r="B33" s="198"/>
      <c r="C33" s="199"/>
      <c r="D33" s="137"/>
      <c r="E33" s="129"/>
      <c r="F33" s="49"/>
      <c r="G33" s="134"/>
      <c r="H33" s="84"/>
      <c r="I33" s="84"/>
      <c r="J33" s="123"/>
      <c r="K33" s="154"/>
    </row>
    <row r="34" spans="2:11" ht="31.5" hidden="1" customHeight="1">
      <c r="B34" s="202"/>
      <c r="C34" s="203"/>
      <c r="D34" s="136" t="s">
        <v>55</v>
      </c>
      <c r="E34" s="128"/>
      <c r="F34" s="45"/>
      <c r="G34" s="121"/>
      <c r="H34" s="128"/>
      <c r="I34" s="128"/>
      <c r="J34" s="121"/>
      <c r="K34" s="149"/>
    </row>
    <row r="35" spans="2:11" ht="31.5" hidden="1" customHeight="1">
      <c r="B35" s="202"/>
      <c r="C35" s="203"/>
      <c r="D35" s="136"/>
      <c r="E35" s="50"/>
      <c r="F35" s="46"/>
      <c r="G35" s="131"/>
      <c r="H35" s="85"/>
      <c r="I35" s="85"/>
      <c r="J35" s="122"/>
      <c r="K35" s="150"/>
    </row>
    <row r="36" spans="2:11" ht="31.5" hidden="1" customHeight="1">
      <c r="B36" s="202"/>
      <c r="C36" s="203"/>
      <c r="D36" s="136"/>
      <c r="E36" s="50"/>
      <c r="F36" s="46"/>
      <c r="G36" s="131"/>
      <c r="H36" s="85"/>
      <c r="I36" s="85"/>
      <c r="J36" s="122"/>
      <c r="K36" s="150"/>
    </row>
    <row r="37" spans="2:11" ht="31.5" hidden="1" customHeight="1">
      <c r="B37" s="202"/>
      <c r="C37" s="203"/>
      <c r="D37" s="136"/>
      <c r="E37" s="50"/>
      <c r="F37" s="46"/>
      <c r="G37" s="131"/>
      <c r="H37" s="85"/>
      <c r="I37" s="85"/>
      <c r="J37" s="122"/>
      <c r="K37" s="150"/>
    </row>
    <row r="38" spans="2:11" ht="31.5" hidden="1" customHeight="1" thickBot="1">
      <c r="B38" s="198"/>
      <c r="C38" s="199"/>
      <c r="D38" s="137"/>
      <c r="E38" s="129"/>
      <c r="F38" s="49"/>
      <c r="G38" s="132"/>
      <c r="H38" s="84"/>
      <c r="I38" s="84"/>
      <c r="J38" s="123"/>
      <c r="K38" s="151"/>
    </row>
    <row r="39" spans="2:11" ht="31.5" hidden="1" customHeight="1">
      <c r="B39" s="200"/>
      <c r="C39" s="201"/>
      <c r="D39" s="136"/>
      <c r="E39" s="130"/>
      <c r="F39" s="45"/>
      <c r="G39" s="133"/>
      <c r="H39" s="83"/>
      <c r="I39" s="83"/>
      <c r="J39" s="124"/>
      <c r="K39" s="152"/>
    </row>
    <row r="40" spans="2:11" ht="31.5" hidden="1" customHeight="1">
      <c r="B40" s="202"/>
      <c r="C40" s="203"/>
      <c r="D40" s="136"/>
      <c r="E40" s="50"/>
      <c r="F40" s="46"/>
      <c r="G40" s="131"/>
      <c r="H40" s="85"/>
      <c r="I40" s="85"/>
      <c r="J40" s="122"/>
      <c r="K40" s="150"/>
    </row>
    <row r="41" spans="2:11" ht="31.5" hidden="1" customHeight="1">
      <c r="B41" s="202"/>
      <c r="C41" s="203"/>
      <c r="D41" s="136"/>
      <c r="E41" s="50"/>
      <c r="F41" s="46"/>
      <c r="G41" s="131"/>
      <c r="H41" s="85"/>
      <c r="I41" s="85"/>
      <c r="J41" s="122"/>
      <c r="K41" s="150"/>
    </row>
    <row r="42" spans="2:11" ht="31.5" hidden="1" customHeight="1">
      <c r="B42" s="202"/>
      <c r="C42" s="203"/>
      <c r="D42" s="136"/>
      <c r="E42" s="50"/>
      <c r="F42" s="46"/>
      <c r="G42" s="131"/>
      <c r="H42" s="85"/>
      <c r="I42" s="85"/>
      <c r="J42" s="122"/>
      <c r="K42" s="150"/>
    </row>
    <row r="43" spans="2:11" ht="31.5" hidden="1" customHeight="1" thickBot="1">
      <c r="B43" s="198"/>
      <c r="C43" s="199"/>
      <c r="D43" s="137"/>
      <c r="E43" s="129"/>
      <c r="F43" s="49"/>
      <c r="G43" s="134"/>
      <c r="H43" s="84"/>
      <c r="I43" s="84"/>
      <c r="J43" s="123"/>
      <c r="K43" s="151"/>
    </row>
    <row r="44" spans="2:11" ht="31.5" hidden="1" customHeight="1">
      <c r="B44" s="200"/>
      <c r="C44" s="201"/>
      <c r="D44" s="136"/>
      <c r="E44" s="130"/>
      <c r="F44" s="45"/>
      <c r="G44" s="135"/>
      <c r="H44" s="83"/>
      <c r="I44" s="83"/>
      <c r="J44" s="124"/>
      <c r="K44" s="153"/>
    </row>
    <row r="45" spans="2:11" ht="31.5" hidden="1" customHeight="1">
      <c r="B45" s="202"/>
      <c r="C45" s="203"/>
      <c r="D45" s="136"/>
      <c r="E45" s="50"/>
      <c r="F45" s="45"/>
      <c r="G45" s="135"/>
      <c r="H45" s="85"/>
      <c r="I45" s="85"/>
      <c r="J45" s="122"/>
      <c r="K45" s="150"/>
    </row>
    <row r="46" spans="2:11" ht="31.5" hidden="1" customHeight="1">
      <c r="B46" s="202"/>
      <c r="C46" s="203"/>
      <c r="D46" s="136"/>
      <c r="E46" s="50"/>
      <c r="F46" s="46"/>
      <c r="G46" s="135"/>
      <c r="H46" s="85"/>
      <c r="I46" s="85"/>
      <c r="J46" s="122"/>
      <c r="K46" s="150"/>
    </row>
    <row r="47" spans="2:11" ht="30.75" hidden="1" customHeight="1">
      <c r="B47" s="202"/>
      <c r="C47" s="203"/>
      <c r="D47" s="136"/>
      <c r="E47" s="50"/>
      <c r="F47" s="46"/>
      <c r="G47" s="135"/>
      <c r="H47" s="85"/>
      <c r="I47" s="85"/>
      <c r="J47" s="122"/>
      <c r="K47" s="150"/>
    </row>
    <row r="48" spans="2:11" ht="31.5" hidden="1" customHeight="1" thickBot="1">
      <c r="B48" s="198"/>
      <c r="C48" s="199"/>
      <c r="D48" s="137"/>
      <c r="E48" s="129"/>
      <c r="F48" s="49"/>
      <c r="G48" s="134"/>
      <c r="H48" s="84"/>
      <c r="I48" s="84"/>
      <c r="J48" s="123"/>
      <c r="K48" s="154"/>
    </row>
    <row r="49" spans="1:11" ht="31.5" hidden="1" customHeight="1">
      <c r="B49" s="202"/>
      <c r="C49" s="203"/>
      <c r="D49" s="136" t="s">
        <v>55</v>
      </c>
      <c r="E49" s="128"/>
      <c r="F49" s="45"/>
      <c r="G49" s="121"/>
      <c r="H49" s="128"/>
      <c r="I49" s="128"/>
      <c r="J49" s="121"/>
      <c r="K49" s="149"/>
    </row>
    <row r="50" spans="1:11" ht="31.5" hidden="1" customHeight="1">
      <c r="B50" s="202"/>
      <c r="C50" s="203"/>
      <c r="D50" s="136"/>
      <c r="E50" s="50"/>
      <c r="F50" s="46"/>
      <c r="G50" s="131"/>
      <c r="H50" s="85"/>
      <c r="I50" s="85"/>
      <c r="J50" s="122"/>
      <c r="K50" s="150"/>
    </row>
    <row r="51" spans="1:11" ht="31.5" hidden="1" customHeight="1">
      <c r="B51" s="202"/>
      <c r="C51" s="203"/>
      <c r="D51" s="136"/>
      <c r="E51" s="50"/>
      <c r="F51" s="46"/>
      <c r="G51" s="131"/>
      <c r="H51" s="85"/>
      <c r="I51" s="85"/>
      <c r="J51" s="122"/>
      <c r="K51" s="150"/>
    </row>
    <row r="52" spans="1:11" ht="31.5" hidden="1" customHeight="1">
      <c r="B52" s="202"/>
      <c r="C52" s="203"/>
      <c r="D52" s="136"/>
      <c r="E52" s="50"/>
      <c r="F52" s="46"/>
      <c r="G52" s="131"/>
      <c r="H52" s="85"/>
      <c r="I52" s="85"/>
      <c r="J52" s="122"/>
      <c r="K52" s="150"/>
    </row>
    <row r="53" spans="1:11" ht="31.5" hidden="1" customHeight="1" thickBot="1">
      <c r="B53" s="198"/>
      <c r="C53" s="199"/>
      <c r="D53" s="137"/>
      <c r="E53" s="129"/>
      <c r="F53" s="49"/>
      <c r="G53" s="132"/>
      <c r="H53" s="84"/>
      <c r="I53" s="84"/>
      <c r="J53" s="123"/>
      <c r="K53" s="151"/>
    </row>
    <row r="54" spans="1:11" ht="31.5" hidden="1" customHeight="1">
      <c r="B54" s="200"/>
      <c r="C54" s="201"/>
      <c r="D54" s="136"/>
      <c r="E54" s="130"/>
      <c r="F54" s="45"/>
      <c r="G54" s="133"/>
      <c r="H54" s="83"/>
      <c r="I54" s="83"/>
      <c r="J54" s="124"/>
      <c r="K54" s="152"/>
    </row>
    <row r="55" spans="1:11" ht="31.5" hidden="1" customHeight="1">
      <c r="B55" s="202"/>
      <c r="C55" s="203"/>
      <c r="D55" s="136"/>
      <c r="E55" s="50"/>
      <c r="F55" s="46"/>
      <c r="G55" s="131"/>
      <c r="H55" s="85"/>
      <c r="I55" s="85"/>
      <c r="J55" s="122"/>
      <c r="K55" s="150"/>
    </row>
    <row r="56" spans="1:11" ht="31.5" hidden="1" customHeight="1">
      <c r="B56" s="202"/>
      <c r="C56" s="203"/>
      <c r="D56" s="136"/>
      <c r="E56" s="50"/>
      <c r="F56" s="46"/>
      <c r="G56" s="131"/>
      <c r="H56" s="85"/>
      <c r="I56" s="85"/>
      <c r="J56" s="122"/>
      <c r="K56" s="150"/>
    </row>
    <row r="57" spans="1:11" ht="31.5" hidden="1" customHeight="1">
      <c r="B57" s="202"/>
      <c r="C57" s="203"/>
      <c r="D57" s="136"/>
      <c r="E57" s="50"/>
      <c r="F57" s="46"/>
      <c r="G57" s="131"/>
      <c r="H57" s="85"/>
      <c r="I57" s="85"/>
      <c r="J57" s="122"/>
      <c r="K57" s="150"/>
    </row>
    <row r="58" spans="1:11" ht="31.5" hidden="1" customHeight="1" thickBot="1">
      <c r="B58" s="198"/>
      <c r="C58" s="199"/>
      <c r="D58" s="137"/>
      <c r="E58" s="129"/>
      <c r="F58" s="49"/>
      <c r="G58" s="134"/>
      <c r="H58" s="84"/>
      <c r="I58" s="84"/>
      <c r="J58" s="123"/>
      <c r="K58" s="151"/>
    </row>
    <row r="59" spans="1:11" ht="31.5" hidden="1" customHeight="1">
      <c r="B59" s="200"/>
      <c r="C59" s="201"/>
      <c r="D59" s="136"/>
      <c r="E59" s="130"/>
      <c r="F59" s="45"/>
      <c r="G59" s="135"/>
      <c r="H59" s="83"/>
      <c r="I59" s="83"/>
      <c r="J59" s="124"/>
      <c r="K59" s="153"/>
    </row>
    <row r="60" spans="1:11" ht="31.5" hidden="1" customHeight="1">
      <c r="B60" s="202"/>
      <c r="C60" s="203"/>
      <c r="D60" s="136"/>
      <c r="E60" s="50"/>
      <c r="F60" s="45"/>
      <c r="G60" s="135"/>
      <c r="H60" s="85"/>
      <c r="I60" s="85"/>
      <c r="J60" s="122"/>
      <c r="K60" s="150"/>
    </row>
    <row r="61" spans="1:11" ht="31.5" hidden="1" customHeight="1">
      <c r="B61" s="202"/>
      <c r="C61" s="203"/>
      <c r="D61" s="136"/>
      <c r="E61" s="50"/>
      <c r="F61" s="46"/>
      <c r="G61" s="135"/>
      <c r="H61" s="85"/>
      <c r="I61" s="85"/>
      <c r="J61" s="122"/>
      <c r="K61" s="150"/>
    </row>
    <row r="62" spans="1:11" ht="30.75" hidden="1" customHeight="1">
      <c r="B62" s="202"/>
      <c r="C62" s="203"/>
      <c r="D62" s="136"/>
      <c r="E62" s="50"/>
      <c r="F62" s="46"/>
      <c r="G62" s="135"/>
      <c r="H62" s="85"/>
      <c r="I62" s="85"/>
      <c r="J62" s="122"/>
      <c r="K62" s="150"/>
    </row>
    <row r="63" spans="1:11" ht="31.5" hidden="1" customHeight="1" thickBot="1">
      <c r="B63" s="198"/>
      <c r="C63" s="199"/>
      <c r="D63" s="137"/>
      <c r="E63" s="129"/>
      <c r="F63" s="49"/>
      <c r="G63" s="134"/>
      <c r="H63" s="84"/>
      <c r="I63" s="84"/>
      <c r="J63" s="123"/>
      <c r="K63" s="154"/>
    </row>
    <row r="64" spans="1:11" ht="31.5" customHeight="1">
      <c r="B64" s="206" t="s">
        <v>86</v>
      </c>
      <c r="C64" s="138" t="s">
        <v>29</v>
      </c>
      <c r="D64" s="117">
        <f>SUMIF(E4:E63,"立候補準備",D4:D63)</f>
        <v>0</v>
      </c>
      <c r="E64" s="130"/>
      <c r="F64" s="141"/>
      <c r="G64" s="133"/>
      <c r="H64" s="94"/>
      <c r="I64" s="94"/>
      <c r="J64" s="142"/>
      <c r="K64" s="126"/>
    </row>
    <row r="65" spans="2:12" ht="31.5" customHeight="1">
      <c r="B65" s="207"/>
      <c r="C65" s="139" t="s">
        <v>98</v>
      </c>
      <c r="D65" s="115">
        <f>SUMIF(E4:E63,"選挙運動",D4:D63)</f>
        <v>0</v>
      </c>
      <c r="E65" s="50"/>
      <c r="F65" s="46"/>
      <c r="G65" s="135"/>
      <c r="H65" s="85"/>
      <c r="I65" s="85"/>
      <c r="J65" s="122"/>
      <c r="K65" s="125"/>
    </row>
    <row r="66" spans="2:12" ht="31.5" customHeight="1" thickBot="1">
      <c r="B66" s="208"/>
      <c r="C66" s="93" t="str">
        <f>B4&amp;"計"</f>
        <v>人件費計</v>
      </c>
      <c r="D66" s="118">
        <f>SUM(D4:D63)</f>
        <v>0</v>
      </c>
      <c r="E66" s="129"/>
      <c r="F66" s="49"/>
      <c r="G66" s="134"/>
      <c r="H66" s="84"/>
      <c r="I66" s="84"/>
      <c r="J66" s="123"/>
      <c r="K66" s="127"/>
      <c r="L66" s="90" t="str">
        <f>IF(D66=SUM(D64:D65),"「OK！」","「NG」")</f>
        <v>「OK！」</v>
      </c>
    </row>
  </sheetData>
  <mergeCells count="68">
    <mergeCell ref="B2:C3"/>
    <mergeCell ref="K2:K3"/>
    <mergeCell ref="D2:D3"/>
    <mergeCell ref="E2:E3"/>
    <mergeCell ref="F2:F3"/>
    <mergeCell ref="G2:I2"/>
    <mergeCell ref="J2:J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64:B66"/>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&amp;R&amp;9人件費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《定義》!$A$9:$A$10</xm:f>
          </x14:formula1>
          <xm:sqref>E50:E63 E5:E18 E20:E33 E35:E48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L66"/>
  <sheetViews>
    <sheetView zoomScale="75" zoomScaleNormal="75" workbookViewId="0">
      <pane xSplit="1" ySplit="3" topLeftCell="B4" activePane="bottomRight" state="frozen"/>
      <selection activeCell="D4" sqref="D4:D5"/>
      <selection pane="topRight" activeCell="D4" sqref="D4:D5"/>
      <selection pane="bottomLeft" activeCell="D4" sqref="D4:D5"/>
      <selection pane="bottomRight" activeCell="G10" sqref="G10"/>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209" t="s">
        <v>11</v>
      </c>
      <c r="C2" s="210"/>
      <c r="D2" s="225" t="s">
        <v>12</v>
      </c>
      <c r="E2" s="227" t="s">
        <v>25</v>
      </c>
      <c r="F2" s="229" t="s">
        <v>26</v>
      </c>
      <c r="G2" s="230" t="s">
        <v>27</v>
      </c>
      <c r="H2" s="231"/>
      <c r="I2" s="231"/>
      <c r="J2" s="232" t="s">
        <v>28</v>
      </c>
      <c r="K2" s="213" t="s">
        <v>15</v>
      </c>
    </row>
    <row r="3" spans="2:11" ht="30.75" customHeight="1" thickBot="1">
      <c r="B3" s="211"/>
      <c r="C3" s="212"/>
      <c r="D3" s="226"/>
      <c r="E3" s="228"/>
      <c r="F3" s="228"/>
      <c r="G3" s="26" t="s">
        <v>84</v>
      </c>
      <c r="H3" s="26" t="s">
        <v>16</v>
      </c>
      <c r="I3" s="27" t="s">
        <v>17</v>
      </c>
      <c r="J3" s="233"/>
      <c r="K3" s="214"/>
    </row>
    <row r="4" spans="2:11" ht="31.5" customHeight="1">
      <c r="B4" s="234" t="s">
        <v>58</v>
      </c>
      <c r="C4" s="235"/>
      <c r="D4" s="136" t="s">
        <v>55</v>
      </c>
      <c r="E4" s="128"/>
      <c r="F4" s="45"/>
      <c r="G4" s="121"/>
      <c r="H4" s="128"/>
      <c r="I4" s="128"/>
      <c r="J4" s="121"/>
      <c r="K4" s="143"/>
    </row>
    <row r="5" spans="2:11" ht="31.5" customHeight="1">
      <c r="B5" s="202"/>
      <c r="C5" s="203"/>
      <c r="D5" s="136"/>
      <c r="E5" s="50"/>
      <c r="F5" s="46"/>
      <c r="G5" s="131"/>
      <c r="H5" s="85"/>
      <c r="I5" s="85"/>
      <c r="J5" s="122"/>
      <c r="K5" s="144"/>
    </row>
    <row r="6" spans="2:11" ht="31.5" customHeight="1">
      <c r="B6" s="202"/>
      <c r="C6" s="203"/>
      <c r="D6" s="136"/>
      <c r="E6" s="50"/>
      <c r="F6" s="46"/>
      <c r="G6" s="131"/>
      <c r="H6" s="85"/>
      <c r="I6" s="85"/>
      <c r="J6" s="122"/>
      <c r="K6" s="144"/>
    </row>
    <row r="7" spans="2:11" ht="31.5" customHeight="1">
      <c r="B7" s="202"/>
      <c r="C7" s="203"/>
      <c r="D7" s="136"/>
      <c r="E7" s="50"/>
      <c r="F7" s="46"/>
      <c r="G7" s="131"/>
      <c r="H7" s="85"/>
      <c r="I7" s="85"/>
      <c r="J7" s="122"/>
      <c r="K7" s="144"/>
    </row>
    <row r="8" spans="2:11" ht="31.5" customHeight="1" thickBot="1">
      <c r="B8" s="198"/>
      <c r="C8" s="199"/>
      <c r="D8" s="137"/>
      <c r="E8" s="129"/>
      <c r="F8" s="49"/>
      <c r="G8" s="132"/>
      <c r="H8" s="84"/>
      <c r="I8" s="84"/>
      <c r="J8" s="123"/>
      <c r="K8" s="145"/>
    </row>
    <row r="9" spans="2:11" ht="31.5" customHeight="1">
      <c r="B9" s="200"/>
      <c r="C9" s="201"/>
      <c r="D9" s="136"/>
      <c r="E9" s="130"/>
      <c r="F9" s="45"/>
      <c r="G9" s="133"/>
      <c r="H9" s="83"/>
      <c r="I9" s="83"/>
      <c r="J9" s="124"/>
      <c r="K9" s="146"/>
    </row>
    <row r="10" spans="2:11" ht="31.5" customHeight="1">
      <c r="B10" s="202"/>
      <c r="C10" s="203"/>
      <c r="D10" s="136"/>
      <c r="E10" s="50"/>
      <c r="F10" s="46"/>
      <c r="G10" s="131"/>
      <c r="H10" s="85"/>
      <c r="I10" s="85"/>
      <c r="J10" s="122"/>
      <c r="K10" s="144"/>
    </row>
    <row r="11" spans="2:11" ht="31.5" customHeight="1">
      <c r="B11" s="202"/>
      <c r="C11" s="203"/>
      <c r="D11" s="136"/>
      <c r="E11" s="50"/>
      <c r="F11" s="46"/>
      <c r="G11" s="131"/>
      <c r="H11" s="85"/>
      <c r="I11" s="85"/>
      <c r="J11" s="122"/>
      <c r="K11" s="144"/>
    </row>
    <row r="12" spans="2:11" ht="31.5" customHeight="1">
      <c r="B12" s="236"/>
      <c r="C12" s="237"/>
      <c r="D12" s="136"/>
      <c r="E12" s="50"/>
      <c r="F12" s="46"/>
      <c r="G12" s="131"/>
      <c r="H12" s="85"/>
      <c r="I12" s="85"/>
      <c r="J12" s="122"/>
      <c r="K12" s="144"/>
    </row>
    <row r="13" spans="2:11" ht="31.5" customHeight="1" thickBot="1">
      <c r="B13" s="238" t="s">
        <v>102</v>
      </c>
      <c r="C13" s="239"/>
      <c r="D13" s="137"/>
      <c r="E13" s="129"/>
      <c r="F13" s="49"/>
      <c r="G13" s="134"/>
      <c r="H13" s="84"/>
      <c r="I13" s="84"/>
      <c r="J13" s="123"/>
      <c r="K13" s="145"/>
    </row>
    <row r="14" spans="2:11" ht="31.5" customHeight="1">
      <c r="B14" s="200"/>
      <c r="C14" s="201"/>
      <c r="D14" s="136"/>
      <c r="E14" s="130"/>
      <c r="F14" s="45"/>
      <c r="G14" s="135"/>
      <c r="H14" s="83"/>
      <c r="I14" s="83"/>
      <c r="J14" s="124"/>
      <c r="K14" s="147"/>
    </row>
    <row r="15" spans="2:11" ht="31.5" customHeight="1">
      <c r="B15" s="202"/>
      <c r="C15" s="203"/>
      <c r="D15" s="136"/>
      <c r="E15" s="50"/>
      <c r="F15" s="45"/>
      <c r="G15" s="135"/>
      <c r="H15" s="85"/>
      <c r="I15" s="85"/>
      <c r="J15" s="122"/>
      <c r="K15" s="144"/>
    </row>
    <row r="16" spans="2:11" ht="31.5" customHeight="1">
      <c r="B16" s="202"/>
      <c r="C16" s="203"/>
      <c r="D16" s="136"/>
      <c r="E16" s="50"/>
      <c r="F16" s="46"/>
      <c r="G16" s="135"/>
      <c r="H16" s="85"/>
      <c r="I16" s="85"/>
      <c r="J16" s="122"/>
      <c r="K16" s="144"/>
    </row>
    <row r="17" spans="2:11" ht="30.75" customHeight="1">
      <c r="B17" s="202"/>
      <c r="C17" s="203"/>
      <c r="D17" s="136"/>
      <c r="E17" s="50"/>
      <c r="F17" s="46"/>
      <c r="G17" s="135"/>
      <c r="H17" s="85"/>
      <c r="I17" s="85"/>
      <c r="J17" s="122"/>
      <c r="K17" s="144"/>
    </row>
    <row r="18" spans="2:11" ht="31.5" customHeight="1" thickBot="1">
      <c r="B18" s="198"/>
      <c r="C18" s="199"/>
      <c r="D18" s="137"/>
      <c r="E18" s="129"/>
      <c r="F18" s="49"/>
      <c r="G18" s="134"/>
      <c r="H18" s="84"/>
      <c r="I18" s="84"/>
      <c r="J18" s="123"/>
      <c r="K18" s="148"/>
    </row>
    <row r="19" spans="2:11" ht="31.5" hidden="1" customHeight="1">
      <c r="B19" s="202"/>
      <c r="C19" s="203"/>
      <c r="D19" s="136" t="s">
        <v>55</v>
      </c>
      <c r="E19" s="128"/>
      <c r="F19" s="45"/>
      <c r="G19" s="121"/>
      <c r="H19" s="128"/>
      <c r="I19" s="128"/>
      <c r="J19" s="121"/>
      <c r="K19" s="143"/>
    </row>
    <row r="20" spans="2:11" ht="31.5" hidden="1" customHeight="1">
      <c r="B20" s="202"/>
      <c r="C20" s="203"/>
      <c r="D20" s="136"/>
      <c r="E20" s="50"/>
      <c r="F20" s="46"/>
      <c r="G20" s="131"/>
      <c r="H20" s="85"/>
      <c r="I20" s="85"/>
      <c r="J20" s="122"/>
      <c r="K20" s="144"/>
    </row>
    <row r="21" spans="2:11" ht="31.5" hidden="1" customHeight="1">
      <c r="B21" s="202"/>
      <c r="C21" s="203"/>
      <c r="D21" s="136"/>
      <c r="E21" s="50"/>
      <c r="F21" s="46"/>
      <c r="G21" s="131"/>
      <c r="H21" s="85"/>
      <c r="I21" s="85"/>
      <c r="J21" s="122"/>
      <c r="K21" s="144"/>
    </row>
    <row r="22" spans="2:11" ht="31.5" hidden="1" customHeight="1">
      <c r="B22" s="202"/>
      <c r="C22" s="203"/>
      <c r="D22" s="136"/>
      <c r="E22" s="50"/>
      <c r="F22" s="46"/>
      <c r="G22" s="131"/>
      <c r="H22" s="85"/>
      <c r="I22" s="85"/>
      <c r="J22" s="122"/>
      <c r="K22" s="144"/>
    </row>
    <row r="23" spans="2:11" ht="31.5" hidden="1" customHeight="1" thickBot="1">
      <c r="B23" s="198"/>
      <c r="C23" s="199"/>
      <c r="D23" s="137"/>
      <c r="E23" s="129"/>
      <c r="F23" s="49"/>
      <c r="G23" s="132"/>
      <c r="H23" s="84"/>
      <c r="I23" s="84"/>
      <c r="J23" s="123"/>
      <c r="K23" s="145"/>
    </row>
    <row r="24" spans="2:11" ht="31.5" hidden="1" customHeight="1">
      <c r="B24" s="200"/>
      <c r="C24" s="201"/>
      <c r="D24" s="136"/>
      <c r="E24" s="130"/>
      <c r="F24" s="45"/>
      <c r="G24" s="133"/>
      <c r="H24" s="83"/>
      <c r="I24" s="83"/>
      <c r="J24" s="124"/>
      <c r="K24" s="146"/>
    </row>
    <row r="25" spans="2:11" ht="31.5" hidden="1" customHeight="1">
      <c r="B25" s="202"/>
      <c r="C25" s="203"/>
      <c r="D25" s="136"/>
      <c r="E25" s="50"/>
      <c r="F25" s="46"/>
      <c r="G25" s="131"/>
      <c r="H25" s="85"/>
      <c r="I25" s="85"/>
      <c r="J25" s="122"/>
      <c r="K25" s="144"/>
    </row>
    <row r="26" spans="2:11" ht="31.5" hidden="1" customHeight="1">
      <c r="B26" s="202"/>
      <c r="C26" s="203"/>
      <c r="D26" s="136"/>
      <c r="E26" s="50"/>
      <c r="F26" s="46"/>
      <c r="G26" s="131"/>
      <c r="H26" s="85"/>
      <c r="I26" s="85"/>
      <c r="J26" s="122"/>
      <c r="K26" s="144"/>
    </row>
    <row r="27" spans="2:11" ht="31.5" hidden="1" customHeight="1">
      <c r="B27" s="202"/>
      <c r="C27" s="203"/>
      <c r="D27" s="136"/>
      <c r="E27" s="50"/>
      <c r="F27" s="46"/>
      <c r="G27" s="131"/>
      <c r="H27" s="85"/>
      <c r="I27" s="85"/>
      <c r="J27" s="122"/>
      <c r="K27" s="144"/>
    </row>
    <row r="28" spans="2:11" ht="31.5" hidden="1" customHeight="1" thickBot="1">
      <c r="B28" s="198"/>
      <c r="C28" s="199"/>
      <c r="D28" s="137"/>
      <c r="E28" s="129"/>
      <c r="F28" s="49"/>
      <c r="G28" s="134"/>
      <c r="H28" s="84"/>
      <c r="I28" s="84"/>
      <c r="J28" s="123"/>
      <c r="K28" s="145"/>
    </row>
    <row r="29" spans="2:11" ht="31.5" hidden="1" customHeight="1">
      <c r="B29" s="200"/>
      <c r="C29" s="201"/>
      <c r="D29" s="136"/>
      <c r="E29" s="130"/>
      <c r="F29" s="45"/>
      <c r="G29" s="135"/>
      <c r="H29" s="83"/>
      <c r="I29" s="83"/>
      <c r="J29" s="124"/>
      <c r="K29" s="147"/>
    </row>
    <row r="30" spans="2:11" ht="31.5" hidden="1" customHeight="1">
      <c r="B30" s="202"/>
      <c r="C30" s="203"/>
      <c r="D30" s="136"/>
      <c r="E30" s="50"/>
      <c r="F30" s="45"/>
      <c r="G30" s="135"/>
      <c r="H30" s="85"/>
      <c r="I30" s="85"/>
      <c r="J30" s="122"/>
      <c r="K30" s="144"/>
    </row>
    <row r="31" spans="2:11" ht="31.5" hidden="1" customHeight="1">
      <c r="B31" s="202"/>
      <c r="C31" s="203"/>
      <c r="D31" s="136"/>
      <c r="E31" s="50"/>
      <c r="F31" s="46"/>
      <c r="G31" s="135"/>
      <c r="H31" s="85"/>
      <c r="I31" s="85"/>
      <c r="J31" s="122"/>
      <c r="K31" s="144"/>
    </row>
    <row r="32" spans="2:11" ht="30.75" hidden="1" customHeight="1">
      <c r="B32" s="202"/>
      <c r="C32" s="203"/>
      <c r="D32" s="136"/>
      <c r="E32" s="50"/>
      <c r="F32" s="46"/>
      <c r="G32" s="135"/>
      <c r="H32" s="85"/>
      <c r="I32" s="85"/>
      <c r="J32" s="122"/>
      <c r="K32" s="144"/>
    </row>
    <row r="33" spans="2:11" ht="31.5" hidden="1" customHeight="1" thickBot="1">
      <c r="B33" s="198"/>
      <c r="C33" s="199"/>
      <c r="D33" s="137"/>
      <c r="E33" s="129"/>
      <c r="F33" s="49"/>
      <c r="G33" s="134"/>
      <c r="H33" s="84"/>
      <c r="I33" s="84"/>
      <c r="J33" s="123"/>
      <c r="K33" s="148"/>
    </row>
    <row r="34" spans="2:11" ht="31.5" hidden="1" customHeight="1">
      <c r="B34" s="200"/>
      <c r="C34" s="201"/>
      <c r="D34" s="136" t="s">
        <v>55</v>
      </c>
      <c r="E34" s="128"/>
      <c r="F34" s="45"/>
      <c r="G34" s="121"/>
      <c r="H34" s="128"/>
      <c r="I34" s="128"/>
      <c r="J34" s="121"/>
      <c r="K34" s="143"/>
    </row>
    <row r="35" spans="2:11" ht="31.5" hidden="1" customHeight="1">
      <c r="B35" s="202"/>
      <c r="C35" s="203"/>
      <c r="D35" s="136"/>
      <c r="E35" s="50"/>
      <c r="F35" s="46"/>
      <c r="G35" s="131"/>
      <c r="H35" s="85"/>
      <c r="I35" s="85"/>
      <c r="J35" s="122"/>
      <c r="K35" s="144"/>
    </row>
    <row r="36" spans="2:11" ht="31.5" hidden="1" customHeight="1">
      <c r="B36" s="202"/>
      <c r="C36" s="203"/>
      <c r="D36" s="136"/>
      <c r="E36" s="50"/>
      <c r="F36" s="46"/>
      <c r="G36" s="131"/>
      <c r="H36" s="85"/>
      <c r="I36" s="85"/>
      <c r="J36" s="122"/>
      <c r="K36" s="144"/>
    </row>
    <row r="37" spans="2:11" ht="31.5" hidden="1" customHeight="1">
      <c r="B37" s="202"/>
      <c r="C37" s="203"/>
      <c r="D37" s="136"/>
      <c r="E37" s="50"/>
      <c r="F37" s="46"/>
      <c r="G37" s="131"/>
      <c r="H37" s="85"/>
      <c r="I37" s="85"/>
      <c r="J37" s="122"/>
      <c r="K37" s="144"/>
    </row>
    <row r="38" spans="2:11" ht="31.5" hidden="1" customHeight="1" thickBot="1">
      <c r="B38" s="198"/>
      <c r="C38" s="199"/>
      <c r="D38" s="137"/>
      <c r="E38" s="129"/>
      <c r="F38" s="49"/>
      <c r="G38" s="132"/>
      <c r="H38" s="84"/>
      <c r="I38" s="84"/>
      <c r="J38" s="123"/>
      <c r="K38" s="145"/>
    </row>
    <row r="39" spans="2:11" ht="31.5" hidden="1" customHeight="1">
      <c r="B39" s="200"/>
      <c r="C39" s="201"/>
      <c r="D39" s="136"/>
      <c r="E39" s="130"/>
      <c r="F39" s="45"/>
      <c r="G39" s="133"/>
      <c r="H39" s="83"/>
      <c r="I39" s="83"/>
      <c r="J39" s="124"/>
      <c r="K39" s="146"/>
    </row>
    <row r="40" spans="2:11" ht="31.5" hidden="1" customHeight="1">
      <c r="B40" s="202"/>
      <c r="C40" s="203"/>
      <c r="D40" s="136"/>
      <c r="E40" s="50"/>
      <c r="F40" s="46"/>
      <c r="G40" s="131"/>
      <c r="H40" s="85"/>
      <c r="I40" s="85"/>
      <c r="J40" s="122"/>
      <c r="K40" s="144"/>
    </row>
    <row r="41" spans="2:11" ht="31.5" hidden="1" customHeight="1">
      <c r="B41" s="202"/>
      <c r="C41" s="203"/>
      <c r="D41" s="136"/>
      <c r="E41" s="50"/>
      <c r="F41" s="46"/>
      <c r="G41" s="131"/>
      <c r="H41" s="85"/>
      <c r="I41" s="85"/>
      <c r="J41" s="122"/>
      <c r="K41" s="144"/>
    </row>
    <row r="42" spans="2:11" ht="31.5" hidden="1" customHeight="1">
      <c r="B42" s="202"/>
      <c r="C42" s="203"/>
      <c r="D42" s="136"/>
      <c r="E42" s="50"/>
      <c r="F42" s="46"/>
      <c r="G42" s="131"/>
      <c r="H42" s="85"/>
      <c r="I42" s="85"/>
      <c r="J42" s="122"/>
      <c r="K42" s="144"/>
    </row>
    <row r="43" spans="2:11" ht="31.5" hidden="1" customHeight="1" thickBot="1">
      <c r="B43" s="198"/>
      <c r="C43" s="199"/>
      <c r="D43" s="137"/>
      <c r="E43" s="129"/>
      <c r="F43" s="49"/>
      <c r="G43" s="134"/>
      <c r="H43" s="84"/>
      <c r="I43" s="84"/>
      <c r="J43" s="123"/>
      <c r="K43" s="145"/>
    </row>
    <row r="44" spans="2:11" ht="31.5" hidden="1" customHeight="1">
      <c r="B44" s="200"/>
      <c r="C44" s="201"/>
      <c r="D44" s="136"/>
      <c r="E44" s="130"/>
      <c r="F44" s="45"/>
      <c r="G44" s="135"/>
      <c r="H44" s="83"/>
      <c r="I44" s="83"/>
      <c r="J44" s="124"/>
      <c r="K44" s="147"/>
    </row>
    <row r="45" spans="2:11" ht="31.5" hidden="1" customHeight="1">
      <c r="B45" s="202"/>
      <c r="C45" s="203"/>
      <c r="D45" s="136"/>
      <c r="E45" s="50"/>
      <c r="F45" s="45"/>
      <c r="G45" s="135"/>
      <c r="H45" s="85"/>
      <c r="I45" s="85"/>
      <c r="J45" s="122"/>
      <c r="K45" s="144"/>
    </row>
    <row r="46" spans="2:11" ht="31.5" hidden="1" customHeight="1">
      <c r="B46" s="202"/>
      <c r="C46" s="203"/>
      <c r="D46" s="136"/>
      <c r="E46" s="50"/>
      <c r="F46" s="46"/>
      <c r="G46" s="135"/>
      <c r="H46" s="85"/>
      <c r="I46" s="85"/>
      <c r="J46" s="122"/>
      <c r="K46" s="144"/>
    </row>
    <row r="47" spans="2:11" ht="30.75" hidden="1" customHeight="1">
      <c r="B47" s="202"/>
      <c r="C47" s="203"/>
      <c r="D47" s="136"/>
      <c r="E47" s="50"/>
      <c r="F47" s="46"/>
      <c r="G47" s="135"/>
      <c r="H47" s="85"/>
      <c r="I47" s="85"/>
      <c r="J47" s="122"/>
      <c r="K47" s="144"/>
    </row>
    <row r="48" spans="2:11" ht="31.5" hidden="1" customHeight="1" thickBot="1">
      <c r="B48" s="198"/>
      <c r="C48" s="199"/>
      <c r="D48" s="137"/>
      <c r="E48" s="129"/>
      <c r="F48" s="49"/>
      <c r="G48" s="134"/>
      <c r="H48" s="84"/>
      <c r="I48" s="84"/>
      <c r="J48" s="123"/>
      <c r="K48" s="148"/>
    </row>
    <row r="49" spans="2:11" ht="31.5" hidden="1" customHeight="1">
      <c r="B49" s="200"/>
      <c r="C49" s="201"/>
      <c r="D49" s="136" t="s">
        <v>55</v>
      </c>
      <c r="E49" s="128"/>
      <c r="F49" s="45"/>
      <c r="G49" s="121"/>
      <c r="H49" s="128"/>
      <c r="I49" s="128"/>
      <c r="J49" s="121"/>
      <c r="K49" s="143"/>
    </row>
    <row r="50" spans="2:11" ht="31.5" hidden="1" customHeight="1">
      <c r="B50" s="202"/>
      <c r="C50" s="203"/>
      <c r="D50" s="136"/>
      <c r="E50" s="50"/>
      <c r="F50" s="46"/>
      <c r="G50" s="131"/>
      <c r="H50" s="85"/>
      <c r="I50" s="85"/>
      <c r="J50" s="122"/>
      <c r="K50" s="144"/>
    </row>
    <row r="51" spans="2:11" ht="31.5" hidden="1" customHeight="1">
      <c r="B51" s="202"/>
      <c r="C51" s="203"/>
      <c r="D51" s="136"/>
      <c r="E51" s="50"/>
      <c r="F51" s="46"/>
      <c r="G51" s="131"/>
      <c r="H51" s="85"/>
      <c r="I51" s="85"/>
      <c r="J51" s="122"/>
      <c r="K51" s="144"/>
    </row>
    <row r="52" spans="2:11" ht="31.5" hidden="1" customHeight="1">
      <c r="B52" s="202"/>
      <c r="C52" s="203"/>
      <c r="D52" s="136"/>
      <c r="E52" s="50"/>
      <c r="F52" s="46"/>
      <c r="G52" s="131"/>
      <c r="H52" s="85"/>
      <c r="I52" s="85"/>
      <c r="J52" s="122"/>
      <c r="K52" s="144"/>
    </row>
    <row r="53" spans="2:11" ht="31.5" hidden="1" customHeight="1" thickBot="1">
      <c r="B53" s="198"/>
      <c r="C53" s="199"/>
      <c r="D53" s="137"/>
      <c r="E53" s="129"/>
      <c r="F53" s="49"/>
      <c r="G53" s="132"/>
      <c r="H53" s="84"/>
      <c r="I53" s="84"/>
      <c r="J53" s="123"/>
      <c r="K53" s="145"/>
    </row>
    <row r="54" spans="2:11" ht="31.5" hidden="1" customHeight="1">
      <c r="B54" s="200"/>
      <c r="C54" s="201"/>
      <c r="D54" s="136"/>
      <c r="E54" s="130"/>
      <c r="F54" s="45"/>
      <c r="G54" s="133"/>
      <c r="H54" s="83"/>
      <c r="I54" s="83"/>
      <c r="J54" s="124"/>
      <c r="K54" s="146"/>
    </row>
    <row r="55" spans="2:11" ht="31.5" hidden="1" customHeight="1">
      <c r="B55" s="202"/>
      <c r="C55" s="203"/>
      <c r="D55" s="136"/>
      <c r="E55" s="50"/>
      <c r="F55" s="46"/>
      <c r="G55" s="131"/>
      <c r="H55" s="85"/>
      <c r="I55" s="85"/>
      <c r="J55" s="122"/>
      <c r="K55" s="144"/>
    </row>
    <row r="56" spans="2:11" ht="31.5" hidden="1" customHeight="1">
      <c r="B56" s="202"/>
      <c r="C56" s="203"/>
      <c r="D56" s="136"/>
      <c r="E56" s="50"/>
      <c r="F56" s="46"/>
      <c r="G56" s="131"/>
      <c r="H56" s="85"/>
      <c r="I56" s="85"/>
      <c r="J56" s="122"/>
      <c r="K56" s="144"/>
    </row>
    <row r="57" spans="2:11" ht="31.5" hidden="1" customHeight="1">
      <c r="B57" s="202"/>
      <c r="C57" s="203"/>
      <c r="D57" s="136"/>
      <c r="E57" s="50"/>
      <c r="F57" s="46"/>
      <c r="G57" s="131"/>
      <c r="H57" s="85"/>
      <c r="I57" s="85"/>
      <c r="J57" s="122"/>
      <c r="K57" s="144"/>
    </row>
    <row r="58" spans="2:11" ht="31.5" hidden="1" customHeight="1" thickBot="1">
      <c r="B58" s="198"/>
      <c r="C58" s="199"/>
      <c r="D58" s="137"/>
      <c r="E58" s="129"/>
      <c r="F58" s="49"/>
      <c r="G58" s="134"/>
      <c r="H58" s="84"/>
      <c r="I58" s="84"/>
      <c r="J58" s="123"/>
      <c r="K58" s="145"/>
    </row>
    <row r="59" spans="2:11" ht="31.5" hidden="1" customHeight="1">
      <c r="B59" s="200"/>
      <c r="C59" s="201"/>
      <c r="D59" s="136"/>
      <c r="E59" s="130"/>
      <c r="F59" s="45"/>
      <c r="G59" s="135"/>
      <c r="H59" s="83"/>
      <c r="I59" s="83"/>
      <c r="J59" s="124"/>
      <c r="K59" s="147"/>
    </row>
    <row r="60" spans="2:11" ht="31.5" hidden="1" customHeight="1">
      <c r="B60" s="202"/>
      <c r="C60" s="203"/>
      <c r="D60" s="136"/>
      <c r="E60" s="50"/>
      <c r="F60" s="45"/>
      <c r="G60" s="135"/>
      <c r="H60" s="85"/>
      <c r="I60" s="85"/>
      <c r="J60" s="122"/>
      <c r="K60" s="144"/>
    </row>
    <row r="61" spans="2:11" ht="31.5" hidden="1" customHeight="1">
      <c r="B61" s="202"/>
      <c r="C61" s="203"/>
      <c r="D61" s="136"/>
      <c r="E61" s="50"/>
      <c r="F61" s="46"/>
      <c r="G61" s="135"/>
      <c r="H61" s="85"/>
      <c r="I61" s="85"/>
      <c r="J61" s="122"/>
      <c r="K61" s="144"/>
    </row>
    <row r="62" spans="2:11" ht="30.75" hidden="1" customHeight="1">
      <c r="B62" s="202"/>
      <c r="C62" s="203"/>
      <c r="D62" s="136"/>
      <c r="E62" s="50"/>
      <c r="F62" s="46"/>
      <c r="G62" s="135"/>
      <c r="H62" s="85"/>
      <c r="I62" s="85"/>
      <c r="J62" s="122"/>
      <c r="K62" s="144"/>
    </row>
    <row r="63" spans="2:11" ht="31.5" hidden="1" customHeight="1" thickBot="1">
      <c r="B63" s="198"/>
      <c r="C63" s="199"/>
      <c r="D63" s="137"/>
      <c r="E63" s="129"/>
      <c r="F63" s="49"/>
      <c r="G63" s="134"/>
      <c r="H63" s="84"/>
      <c r="I63" s="84"/>
      <c r="J63" s="123"/>
      <c r="K63" s="148"/>
    </row>
    <row r="64" spans="2:11" ht="31.5" customHeight="1">
      <c r="B64" s="206" t="s">
        <v>86</v>
      </c>
      <c r="C64" s="138" t="s">
        <v>29</v>
      </c>
      <c r="D64" s="117">
        <f>SUMIF(E4:E63,"立候補準備",D4:D63)</f>
        <v>0</v>
      </c>
      <c r="E64" s="130"/>
      <c r="F64" s="141"/>
      <c r="G64" s="133"/>
      <c r="H64" s="94"/>
      <c r="I64" s="94"/>
      <c r="J64" s="142"/>
      <c r="K64" s="126"/>
    </row>
    <row r="65" spans="2:12" ht="31.5" customHeight="1">
      <c r="B65" s="207"/>
      <c r="C65" s="139" t="s">
        <v>98</v>
      </c>
      <c r="D65" s="115">
        <f>SUMIF(E4:E63,"選挙運動",D4:D63)</f>
        <v>0</v>
      </c>
      <c r="E65" s="50"/>
      <c r="F65" s="46"/>
      <c r="G65" s="135"/>
      <c r="H65" s="85"/>
      <c r="I65" s="85"/>
      <c r="J65" s="122"/>
      <c r="K65" s="125"/>
    </row>
    <row r="66" spans="2:12" ht="31.5" customHeight="1" thickBot="1">
      <c r="B66" s="208"/>
      <c r="C66" s="93" t="s">
        <v>104</v>
      </c>
      <c r="D66" s="118">
        <f>SUM(D4:D63)</f>
        <v>0</v>
      </c>
      <c r="E66" s="129"/>
      <c r="F66" s="49"/>
      <c r="G66" s="134"/>
      <c r="H66" s="84"/>
      <c r="I66" s="84"/>
      <c r="J66" s="123"/>
      <c r="K66" s="127"/>
      <c r="L66" s="90" t="str">
        <f>IF(D66=SUM(D64:D65),"「OK！」","「NG」")</f>
        <v>「OK！」</v>
      </c>
    </row>
  </sheetData>
  <mergeCells count="68">
    <mergeCell ref="B63:C63"/>
    <mergeCell ref="B64:B66"/>
    <mergeCell ref="B32:C32"/>
    <mergeCell ref="B31:C31"/>
    <mergeCell ref="B38:C38"/>
    <mergeCell ref="B37:C37"/>
    <mergeCell ref="B36:C36"/>
    <mergeCell ref="B35:C35"/>
    <mergeCell ref="B34:C34"/>
    <mergeCell ref="B57:C57"/>
    <mergeCell ref="B58:C58"/>
    <mergeCell ref="B59:C59"/>
    <mergeCell ref="B60:C60"/>
    <mergeCell ref="B61:C61"/>
    <mergeCell ref="B62:C62"/>
    <mergeCell ref="B51:C51"/>
    <mergeCell ref="B52:C52"/>
    <mergeCell ref="B53:C53"/>
    <mergeCell ref="B54:C54"/>
    <mergeCell ref="B55:C55"/>
    <mergeCell ref="B56:C56"/>
    <mergeCell ref="B50:C50"/>
    <mergeCell ref="B39:C39"/>
    <mergeCell ref="B40:C40"/>
    <mergeCell ref="B41:C41"/>
    <mergeCell ref="B42:C42"/>
    <mergeCell ref="B43:C43"/>
    <mergeCell ref="B44:C44"/>
    <mergeCell ref="B45:C45"/>
    <mergeCell ref="B46:C46"/>
    <mergeCell ref="B47:C47"/>
    <mergeCell ref="B48:C48"/>
    <mergeCell ref="B49:C49"/>
    <mergeCell ref="B33:C33"/>
    <mergeCell ref="B27:C27"/>
    <mergeCell ref="B28:C28"/>
    <mergeCell ref="B29:C29"/>
    <mergeCell ref="B30:C30"/>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14:C14"/>
    <mergeCell ref="D2:D3"/>
    <mergeCell ref="E2:E3"/>
    <mergeCell ref="F2:F3"/>
    <mergeCell ref="K2:K3"/>
    <mergeCell ref="B4:C4"/>
    <mergeCell ref="G2:I2"/>
    <mergeCell ref="J2:J3"/>
    <mergeCell ref="B9:C9"/>
    <mergeCell ref="B10:C10"/>
    <mergeCell ref="B11:C11"/>
    <mergeCell ref="B8:C8"/>
    <mergeCell ref="B2:C3"/>
    <mergeCell ref="B5:C5"/>
    <mergeCell ref="B6:C6"/>
    <mergeCell ref="B7:C7"/>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&amp;R&amp;9家屋費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《定義》!$A$9:$A$10</xm:f>
          </x14:formula1>
          <xm:sqref>E50:E63 E5:E18 E20:E33 E35:E48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L66"/>
  <sheetViews>
    <sheetView zoomScale="75" zoomScaleNormal="75" workbookViewId="0">
      <pane xSplit="1" ySplit="3" topLeftCell="B4" activePane="bottomRight" state="frozen"/>
      <selection activeCell="D4" sqref="D4:D5"/>
      <selection pane="topRight" activeCell="D4" sqref="D4:D5"/>
      <selection pane="bottomLeft" activeCell="D4" sqref="D4:D5"/>
      <selection pane="bottomRight" activeCell="H10" sqref="H10"/>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209" t="s">
        <v>11</v>
      </c>
      <c r="C2" s="210"/>
      <c r="D2" s="225" t="s">
        <v>12</v>
      </c>
      <c r="E2" s="227" t="s">
        <v>25</v>
      </c>
      <c r="F2" s="229" t="s">
        <v>26</v>
      </c>
      <c r="G2" s="230" t="s">
        <v>27</v>
      </c>
      <c r="H2" s="231"/>
      <c r="I2" s="231"/>
      <c r="J2" s="232" t="s">
        <v>28</v>
      </c>
      <c r="K2" s="213" t="s">
        <v>15</v>
      </c>
    </row>
    <row r="3" spans="2:11" ht="30.75" customHeight="1" thickBot="1">
      <c r="B3" s="211"/>
      <c r="C3" s="212"/>
      <c r="D3" s="226"/>
      <c r="E3" s="228"/>
      <c r="F3" s="228"/>
      <c r="G3" s="26" t="s">
        <v>84</v>
      </c>
      <c r="H3" s="26" t="s">
        <v>16</v>
      </c>
      <c r="I3" s="27" t="s">
        <v>17</v>
      </c>
      <c r="J3" s="233"/>
      <c r="K3" s="214"/>
    </row>
    <row r="4" spans="2:11" ht="31.5" customHeight="1">
      <c r="B4" s="223" t="s">
        <v>103</v>
      </c>
      <c r="C4" s="224"/>
      <c r="D4" s="136" t="s">
        <v>77</v>
      </c>
      <c r="E4" s="128"/>
      <c r="F4" s="45"/>
      <c r="G4" s="121"/>
      <c r="H4" s="128"/>
      <c r="I4" s="128"/>
      <c r="J4" s="121"/>
      <c r="K4" s="149"/>
    </row>
    <row r="5" spans="2:11" ht="31.5" customHeight="1">
      <c r="B5" s="202"/>
      <c r="C5" s="203"/>
      <c r="D5" s="136"/>
      <c r="E5" s="50"/>
      <c r="F5" s="46"/>
      <c r="G5" s="131"/>
      <c r="H5" s="85"/>
      <c r="I5" s="85"/>
      <c r="J5" s="122"/>
      <c r="K5" s="150"/>
    </row>
    <row r="6" spans="2:11" ht="31.5" customHeight="1">
      <c r="B6" s="202"/>
      <c r="C6" s="203"/>
      <c r="D6" s="136"/>
      <c r="E6" s="50"/>
      <c r="F6" s="46"/>
      <c r="G6" s="131"/>
      <c r="H6" s="85"/>
      <c r="I6" s="85"/>
      <c r="J6" s="122"/>
      <c r="K6" s="150"/>
    </row>
    <row r="7" spans="2:11" ht="31.5" customHeight="1">
      <c r="B7" s="202"/>
      <c r="C7" s="203"/>
      <c r="D7" s="136"/>
      <c r="E7" s="50"/>
      <c r="F7" s="46"/>
      <c r="G7" s="131"/>
      <c r="H7" s="85"/>
      <c r="I7" s="85"/>
      <c r="J7" s="122"/>
      <c r="K7" s="150"/>
    </row>
    <row r="8" spans="2:11" ht="31.5" customHeight="1" thickBot="1">
      <c r="B8" s="198"/>
      <c r="C8" s="199"/>
      <c r="D8" s="137"/>
      <c r="E8" s="129"/>
      <c r="F8" s="49"/>
      <c r="G8" s="132"/>
      <c r="H8" s="84"/>
      <c r="I8" s="84"/>
      <c r="J8" s="123"/>
      <c r="K8" s="151"/>
    </row>
    <row r="9" spans="2:11" ht="31.5" customHeight="1">
      <c r="B9" s="200"/>
      <c r="C9" s="201"/>
      <c r="D9" s="136"/>
      <c r="E9" s="130"/>
      <c r="F9" s="45"/>
      <c r="G9" s="133"/>
      <c r="H9" s="83"/>
      <c r="I9" s="83"/>
      <c r="J9" s="124"/>
      <c r="K9" s="152"/>
    </row>
    <row r="10" spans="2:11" ht="31.5" customHeight="1">
      <c r="B10" s="202"/>
      <c r="C10" s="203"/>
      <c r="D10" s="136"/>
      <c r="E10" s="50"/>
      <c r="F10" s="46"/>
      <c r="G10" s="131"/>
      <c r="H10" s="85"/>
      <c r="I10" s="85"/>
      <c r="J10" s="122"/>
      <c r="K10" s="150"/>
    </row>
    <row r="11" spans="2:11" ht="31.5" customHeight="1">
      <c r="B11" s="202"/>
      <c r="C11" s="203"/>
      <c r="D11" s="136"/>
      <c r="E11" s="50"/>
      <c r="F11" s="46"/>
      <c r="G11" s="131"/>
      <c r="H11" s="85"/>
      <c r="I11" s="85"/>
      <c r="J11" s="122"/>
      <c r="K11" s="150"/>
    </row>
    <row r="12" spans="2:11" ht="31.5" customHeight="1">
      <c r="B12" s="202"/>
      <c r="C12" s="203"/>
      <c r="D12" s="136"/>
      <c r="E12" s="50"/>
      <c r="F12" s="46"/>
      <c r="G12" s="131"/>
      <c r="H12" s="85"/>
      <c r="I12" s="85"/>
      <c r="J12" s="122"/>
      <c r="K12" s="150"/>
    </row>
    <row r="13" spans="2:11" ht="31.5" customHeight="1" thickBot="1">
      <c r="B13" s="198"/>
      <c r="C13" s="199"/>
      <c r="D13" s="137"/>
      <c r="E13" s="129"/>
      <c r="F13" s="49"/>
      <c r="G13" s="134"/>
      <c r="H13" s="84"/>
      <c r="I13" s="84"/>
      <c r="J13" s="123"/>
      <c r="K13" s="151"/>
    </row>
    <row r="14" spans="2:11" ht="31.5" customHeight="1">
      <c r="B14" s="200"/>
      <c r="C14" s="201"/>
      <c r="D14" s="136"/>
      <c r="E14" s="130"/>
      <c r="F14" s="45"/>
      <c r="G14" s="135"/>
      <c r="H14" s="83"/>
      <c r="I14" s="83"/>
      <c r="J14" s="124"/>
      <c r="K14" s="153"/>
    </row>
    <row r="15" spans="2:11" ht="31.5" customHeight="1" thickBot="1">
      <c r="B15" s="202"/>
      <c r="C15" s="203"/>
      <c r="D15" s="136"/>
      <c r="E15" s="50"/>
      <c r="F15" s="45"/>
      <c r="G15" s="135"/>
      <c r="H15" s="85"/>
      <c r="I15" s="85"/>
      <c r="J15" s="122"/>
      <c r="K15" s="150"/>
    </row>
    <row r="16" spans="2:11" ht="31.5" hidden="1" customHeight="1">
      <c r="B16" s="202"/>
      <c r="C16" s="203"/>
      <c r="D16" s="136"/>
      <c r="E16" s="50"/>
      <c r="F16" s="46"/>
      <c r="G16" s="135"/>
      <c r="H16" s="85"/>
      <c r="I16" s="85"/>
      <c r="J16" s="122"/>
      <c r="K16" s="150"/>
    </row>
    <row r="17" spans="2:11" ht="30.75" hidden="1" customHeight="1">
      <c r="B17" s="202"/>
      <c r="C17" s="203"/>
      <c r="D17" s="136"/>
      <c r="E17" s="50"/>
      <c r="F17" s="46"/>
      <c r="G17" s="135"/>
      <c r="H17" s="85"/>
      <c r="I17" s="85"/>
      <c r="J17" s="122"/>
      <c r="K17" s="150"/>
    </row>
    <row r="18" spans="2:11" ht="31.5" hidden="1" customHeight="1" thickBot="1">
      <c r="B18" s="198"/>
      <c r="C18" s="199"/>
      <c r="D18" s="137"/>
      <c r="E18" s="129"/>
      <c r="F18" s="49"/>
      <c r="G18" s="134"/>
      <c r="H18" s="84"/>
      <c r="I18" s="84"/>
      <c r="J18" s="123"/>
      <c r="K18" s="154"/>
    </row>
    <row r="19" spans="2:11" ht="31.5" hidden="1" customHeight="1">
      <c r="B19" s="202"/>
      <c r="C19" s="203"/>
      <c r="D19" s="136"/>
      <c r="E19" s="128"/>
      <c r="F19" s="45"/>
      <c r="G19" s="121"/>
      <c r="H19" s="128"/>
      <c r="I19" s="128"/>
      <c r="J19" s="121"/>
      <c r="K19" s="149"/>
    </row>
    <row r="20" spans="2:11" ht="31.5" hidden="1" customHeight="1">
      <c r="B20" s="202"/>
      <c r="C20" s="203"/>
      <c r="D20" s="136"/>
      <c r="E20" s="50"/>
      <c r="F20" s="46"/>
      <c r="G20" s="131"/>
      <c r="H20" s="85"/>
      <c r="I20" s="85"/>
      <c r="J20" s="122"/>
      <c r="K20" s="150"/>
    </row>
    <row r="21" spans="2:11" ht="31.5" hidden="1" customHeight="1">
      <c r="B21" s="202"/>
      <c r="C21" s="203"/>
      <c r="D21" s="136"/>
      <c r="E21" s="50"/>
      <c r="F21" s="46"/>
      <c r="G21" s="131"/>
      <c r="H21" s="85"/>
      <c r="I21" s="85"/>
      <c r="J21" s="122"/>
      <c r="K21" s="150"/>
    </row>
    <row r="22" spans="2:11" ht="31.5" hidden="1" customHeight="1">
      <c r="B22" s="202"/>
      <c r="C22" s="203"/>
      <c r="D22" s="136"/>
      <c r="E22" s="50"/>
      <c r="F22" s="46"/>
      <c r="G22" s="131"/>
      <c r="H22" s="85"/>
      <c r="I22" s="85"/>
      <c r="J22" s="122"/>
      <c r="K22" s="150"/>
    </row>
    <row r="23" spans="2:11" ht="31.5" hidden="1" customHeight="1" thickBot="1">
      <c r="B23" s="198"/>
      <c r="C23" s="199"/>
      <c r="D23" s="137"/>
      <c r="E23" s="129"/>
      <c r="F23" s="49"/>
      <c r="G23" s="132"/>
      <c r="H23" s="84"/>
      <c r="I23" s="84"/>
      <c r="J23" s="123"/>
      <c r="K23" s="151"/>
    </row>
    <row r="24" spans="2:11" ht="31.5" hidden="1" customHeight="1">
      <c r="B24" s="200"/>
      <c r="C24" s="201"/>
      <c r="D24" s="136"/>
      <c r="E24" s="130"/>
      <c r="F24" s="45"/>
      <c r="G24" s="133"/>
      <c r="H24" s="83"/>
      <c r="I24" s="83"/>
      <c r="J24" s="124"/>
      <c r="K24" s="152"/>
    </row>
    <row r="25" spans="2:11" ht="31.5" hidden="1" customHeight="1">
      <c r="B25" s="202"/>
      <c r="C25" s="203"/>
      <c r="D25" s="136"/>
      <c r="E25" s="50"/>
      <c r="F25" s="46"/>
      <c r="G25" s="131"/>
      <c r="H25" s="85"/>
      <c r="I25" s="85"/>
      <c r="J25" s="122"/>
      <c r="K25" s="150"/>
    </row>
    <row r="26" spans="2:11" ht="31.5" hidden="1" customHeight="1">
      <c r="B26" s="202"/>
      <c r="C26" s="203"/>
      <c r="D26" s="136"/>
      <c r="E26" s="50"/>
      <c r="F26" s="46"/>
      <c r="G26" s="131"/>
      <c r="H26" s="85"/>
      <c r="I26" s="85"/>
      <c r="J26" s="122"/>
      <c r="K26" s="150"/>
    </row>
    <row r="27" spans="2:11" ht="31.5" hidden="1" customHeight="1">
      <c r="B27" s="202"/>
      <c r="C27" s="203"/>
      <c r="D27" s="136"/>
      <c r="E27" s="50"/>
      <c r="F27" s="46"/>
      <c r="G27" s="131"/>
      <c r="H27" s="85"/>
      <c r="I27" s="85"/>
      <c r="J27" s="122"/>
      <c r="K27" s="150"/>
    </row>
    <row r="28" spans="2:11" ht="31.5" hidden="1" customHeight="1" thickBot="1">
      <c r="B28" s="198"/>
      <c r="C28" s="199"/>
      <c r="D28" s="137"/>
      <c r="E28" s="129"/>
      <c r="F28" s="49"/>
      <c r="G28" s="134"/>
      <c r="H28" s="84"/>
      <c r="I28" s="84"/>
      <c r="J28" s="123"/>
      <c r="K28" s="151"/>
    </row>
    <row r="29" spans="2:11" ht="31.5" hidden="1" customHeight="1">
      <c r="B29" s="200"/>
      <c r="C29" s="201"/>
      <c r="D29" s="136"/>
      <c r="E29" s="130"/>
      <c r="F29" s="45"/>
      <c r="G29" s="135"/>
      <c r="H29" s="83"/>
      <c r="I29" s="83"/>
      <c r="J29" s="124"/>
      <c r="K29" s="153"/>
    </row>
    <row r="30" spans="2:11" ht="31.5" hidden="1" customHeight="1">
      <c r="B30" s="202"/>
      <c r="C30" s="203"/>
      <c r="D30" s="136"/>
      <c r="E30" s="50"/>
      <c r="F30" s="45"/>
      <c r="G30" s="135"/>
      <c r="H30" s="85"/>
      <c r="I30" s="85"/>
      <c r="J30" s="122"/>
      <c r="K30" s="150"/>
    </row>
    <row r="31" spans="2:11" ht="31.5" hidden="1" customHeight="1">
      <c r="B31" s="202"/>
      <c r="C31" s="203"/>
      <c r="D31" s="136"/>
      <c r="E31" s="50"/>
      <c r="F31" s="46"/>
      <c r="G31" s="135"/>
      <c r="H31" s="85"/>
      <c r="I31" s="85"/>
      <c r="J31" s="122"/>
      <c r="K31" s="150"/>
    </row>
    <row r="32" spans="2:11" ht="30.75" hidden="1" customHeight="1">
      <c r="B32" s="202"/>
      <c r="C32" s="203"/>
      <c r="D32" s="136"/>
      <c r="E32" s="50"/>
      <c r="F32" s="46"/>
      <c r="G32" s="135"/>
      <c r="H32" s="85"/>
      <c r="I32" s="85"/>
      <c r="J32" s="122"/>
      <c r="K32" s="150"/>
    </row>
    <row r="33" spans="2:11" ht="31.5" hidden="1" customHeight="1" thickBot="1">
      <c r="B33" s="198"/>
      <c r="C33" s="199"/>
      <c r="D33" s="137"/>
      <c r="E33" s="129"/>
      <c r="F33" s="49"/>
      <c r="G33" s="134"/>
      <c r="H33" s="84"/>
      <c r="I33" s="84"/>
      <c r="J33" s="123"/>
      <c r="K33" s="154"/>
    </row>
    <row r="34" spans="2:11" ht="31.5" hidden="1" customHeight="1">
      <c r="B34" s="202"/>
      <c r="C34" s="203"/>
      <c r="D34" s="136" t="s">
        <v>55</v>
      </c>
      <c r="E34" s="128"/>
      <c r="F34" s="45"/>
      <c r="G34" s="121"/>
      <c r="H34" s="128"/>
      <c r="I34" s="128"/>
      <c r="J34" s="121"/>
      <c r="K34" s="149"/>
    </row>
    <row r="35" spans="2:11" ht="31.5" hidden="1" customHeight="1">
      <c r="B35" s="202"/>
      <c r="C35" s="203"/>
      <c r="D35" s="136"/>
      <c r="E35" s="50"/>
      <c r="F35" s="46"/>
      <c r="G35" s="131"/>
      <c r="H35" s="85"/>
      <c r="I35" s="85"/>
      <c r="J35" s="122"/>
      <c r="K35" s="150"/>
    </row>
    <row r="36" spans="2:11" ht="31.5" hidden="1" customHeight="1">
      <c r="B36" s="202"/>
      <c r="C36" s="203"/>
      <c r="D36" s="136"/>
      <c r="E36" s="50"/>
      <c r="F36" s="46"/>
      <c r="G36" s="131"/>
      <c r="H36" s="85"/>
      <c r="I36" s="85"/>
      <c r="J36" s="122"/>
      <c r="K36" s="150"/>
    </row>
    <row r="37" spans="2:11" ht="31.5" hidden="1" customHeight="1">
      <c r="B37" s="202"/>
      <c r="C37" s="203"/>
      <c r="D37" s="136"/>
      <c r="E37" s="50"/>
      <c r="F37" s="46"/>
      <c r="G37" s="131"/>
      <c r="H37" s="85"/>
      <c r="I37" s="85"/>
      <c r="J37" s="122"/>
      <c r="K37" s="150"/>
    </row>
    <row r="38" spans="2:11" ht="31.5" hidden="1" customHeight="1" thickBot="1">
      <c r="B38" s="198"/>
      <c r="C38" s="199"/>
      <c r="D38" s="137"/>
      <c r="E38" s="129"/>
      <c r="F38" s="49"/>
      <c r="G38" s="132"/>
      <c r="H38" s="84"/>
      <c r="I38" s="84"/>
      <c r="J38" s="123"/>
      <c r="K38" s="151"/>
    </row>
    <row r="39" spans="2:11" ht="31.5" hidden="1" customHeight="1">
      <c r="B39" s="200"/>
      <c r="C39" s="201"/>
      <c r="D39" s="136"/>
      <c r="E39" s="130"/>
      <c r="F39" s="45"/>
      <c r="G39" s="133"/>
      <c r="H39" s="83"/>
      <c r="I39" s="83"/>
      <c r="J39" s="124"/>
      <c r="K39" s="152"/>
    </row>
    <row r="40" spans="2:11" ht="31.5" hidden="1" customHeight="1">
      <c r="B40" s="202"/>
      <c r="C40" s="203"/>
      <c r="D40" s="136"/>
      <c r="E40" s="50"/>
      <c r="F40" s="46"/>
      <c r="G40" s="131"/>
      <c r="H40" s="85"/>
      <c r="I40" s="85"/>
      <c r="J40" s="122"/>
      <c r="K40" s="150"/>
    </row>
    <row r="41" spans="2:11" ht="31.5" hidden="1" customHeight="1">
      <c r="B41" s="202"/>
      <c r="C41" s="203"/>
      <c r="D41" s="136"/>
      <c r="E41" s="50"/>
      <c r="F41" s="46"/>
      <c r="G41" s="131"/>
      <c r="H41" s="85"/>
      <c r="I41" s="85"/>
      <c r="J41" s="122"/>
      <c r="K41" s="150"/>
    </row>
    <row r="42" spans="2:11" ht="31.5" hidden="1" customHeight="1">
      <c r="B42" s="202"/>
      <c r="C42" s="203"/>
      <c r="D42" s="136"/>
      <c r="E42" s="50"/>
      <c r="F42" s="46"/>
      <c r="G42" s="131"/>
      <c r="H42" s="85"/>
      <c r="I42" s="85"/>
      <c r="J42" s="122"/>
      <c r="K42" s="150"/>
    </row>
    <row r="43" spans="2:11" ht="31.5" hidden="1" customHeight="1" thickBot="1">
      <c r="B43" s="198"/>
      <c r="C43" s="199"/>
      <c r="D43" s="137"/>
      <c r="E43" s="129"/>
      <c r="F43" s="49"/>
      <c r="G43" s="134"/>
      <c r="H43" s="84"/>
      <c r="I43" s="84"/>
      <c r="J43" s="123"/>
      <c r="K43" s="151"/>
    </row>
    <row r="44" spans="2:11" ht="31.5" hidden="1" customHeight="1">
      <c r="B44" s="200"/>
      <c r="C44" s="201"/>
      <c r="D44" s="136"/>
      <c r="E44" s="130"/>
      <c r="F44" s="45"/>
      <c r="G44" s="135"/>
      <c r="H44" s="83"/>
      <c r="I44" s="83"/>
      <c r="J44" s="124"/>
      <c r="K44" s="153"/>
    </row>
    <row r="45" spans="2:11" ht="31.5" hidden="1" customHeight="1">
      <c r="B45" s="202"/>
      <c r="C45" s="203"/>
      <c r="D45" s="136"/>
      <c r="E45" s="50"/>
      <c r="F45" s="45"/>
      <c r="G45" s="135"/>
      <c r="H45" s="85"/>
      <c r="I45" s="85"/>
      <c r="J45" s="122"/>
      <c r="K45" s="150"/>
    </row>
    <row r="46" spans="2:11" ht="31.5" hidden="1" customHeight="1">
      <c r="B46" s="202"/>
      <c r="C46" s="203"/>
      <c r="D46" s="136"/>
      <c r="E46" s="50"/>
      <c r="F46" s="46"/>
      <c r="G46" s="135"/>
      <c r="H46" s="85"/>
      <c r="I46" s="85"/>
      <c r="J46" s="122"/>
      <c r="K46" s="150"/>
    </row>
    <row r="47" spans="2:11" ht="30.75" hidden="1" customHeight="1">
      <c r="B47" s="202"/>
      <c r="C47" s="203"/>
      <c r="D47" s="136"/>
      <c r="E47" s="50"/>
      <c r="F47" s="46"/>
      <c r="G47" s="135"/>
      <c r="H47" s="85"/>
      <c r="I47" s="85"/>
      <c r="J47" s="122"/>
      <c r="K47" s="150"/>
    </row>
    <row r="48" spans="2:11" ht="31.5" hidden="1" customHeight="1" thickBot="1">
      <c r="B48" s="198"/>
      <c r="C48" s="199"/>
      <c r="D48" s="137"/>
      <c r="E48" s="129"/>
      <c r="F48" s="49"/>
      <c r="G48" s="134"/>
      <c r="H48" s="84"/>
      <c r="I48" s="84"/>
      <c r="J48" s="123"/>
      <c r="K48" s="154"/>
    </row>
    <row r="49" spans="2:11" ht="31.5" hidden="1" customHeight="1">
      <c r="B49" s="202"/>
      <c r="C49" s="203"/>
      <c r="D49" s="136" t="s">
        <v>55</v>
      </c>
      <c r="E49" s="128"/>
      <c r="F49" s="45"/>
      <c r="G49" s="121"/>
      <c r="H49" s="128"/>
      <c r="I49" s="128"/>
      <c r="J49" s="121"/>
      <c r="K49" s="149"/>
    </row>
    <row r="50" spans="2:11" ht="31.5" hidden="1" customHeight="1">
      <c r="B50" s="202"/>
      <c r="C50" s="203"/>
      <c r="D50" s="136"/>
      <c r="E50" s="50"/>
      <c r="F50" s="46"/>
      <c r="G50" s="131"/>
      <c r="H50" s="85"/>
      <c r="I50" s="85"/>
      <c r="J50" s="122"/>
      <c r="K50" s="150"/>
    </row>
    <row r="51" spans="2:11" ht="31.5" hidden="1" customHeight="1">
      <c r="B51" s="202"/>
      <c r="C51" s="203"/>
      <c r="D51" s="136"/>
      <c r="E51" s="50"/>
      <c r="F51" s="46"/>
      <c r="G51" s="131"/>
      <c r="H51" s="85"/>
      <c r="I51" s="85"/>
      <c r="J51" s="122"/>
      <c r="K51" s="150"/>
    </row>
    <row r="52" spans="2:11" ht="31.5" hidden="1" customHeight="1">
      <c r="B52" s="202"/>
      <c r="C52" s="203"/>
      <c r="D52" s="136"/>
      <c r="E52" s="50"/>
      <c r="F52" s="46"/>
      <c r="G52" s="131"/>
      <c r="H52" s="85"/>
      <c r="I52" s="85"/>
      <c r="J52" s="122"/>
      <c r="K52" s="150"/>
    </row>
    <row r="53" spans="2:11" ht="31.5" hidden="1" customHeight="1" thickBot="1">
      <c r="B53" s="198"/>
      <c r="C53" s="199"/>
      <c r="D53" s="137"/>
      <c r="E53" s="129"/>
      <c r="F53" s="49"/>
      <c r="G53" s="132"/>
      <c r="H53" s="84"/>
      <c r="I53" s="84"/>
      <c r="J53" s="123"/>
      <c r="K53" s="151"/>
    </row>
    <row r="54" spans="2:11" ht="31.5" hidden="1" customHeight="1">
      <c r="B54" s="200"/>
      <c r="C54" s="201"/>
      <c r="D54" s="136"/>
      <c r="E54" s="130"/>
      <c r="F54" s="45"/>
      <c r="G54" s="133"/>
      <c r="H54" s="83"/>
      <c r="I54" s="83"/>
      <c r="J54" s="124"/>
      <c r="K54" s="152"/>
    </row>
    <row r="55" spans="2:11" ht="31.5" hidden="1" customHeight="1">
      <c r="B55" s="202"/>
      <c r="C55" s="203"/>
      <c r="D55" s="136"/>
      <c r="E55" s="50"/>
      <c r="F55" s="46"/>
      <c r="G55" s="131"/>
      <c r="H55" s="85"/>
      <c r="I55" s="85"/>
      <c r="J55" s="122"/>
      <c r="K55" s="150"/>
    </row>
    <row r="56" spans="2:11" ht="31.5" hidden="1" customHeight="1">
      <c r="B56" s="202"/>
      <c r="C56" s="203"/>
      <c r="D56" s="136"/>
      <c r="E56" s="50"/>
      <c r="F56" s="46"/>
      <c r="G56" s="131"/>
      <c r="H56" s="85"/>
      <c r="I56" s="85"/>
      <c r="J56" s="122"/>
      <c r="K56" s="150"/>
    </row>
    <row r="57" spans="2:11" ht="31.5" hidden="1" customHeight="1">
      <c r="B57" s="202"/>
      <c r="C57" s="203"/>
      <c r="D57" s="136"/>
      <c r="E57" s="50"/>
      <c r="F57" s="46"/>
      <c r="G57" s="131"/>
      <c r="H57" s="85"/>
      <c r="I57" s="85"/>
      <c r="J57" s="122"/>
      <c r="K57" s="150"/>
    </row>
    <row r="58" spans="2:11" ht="31.5" hidden="1" customHeight="1" thickBot="1">
      <c r="B58" s="198"/>
      <c r="C58" s="199"/>
      <c r="D58" s="137"/>
      <c r="E58" s="129"/>
      <c r="F58" s="49"/>
      <c r="G58" s="134"/>
      <c r="H58" s="84"/>
      <c r="I58" s="84"/>
      <c r="J58" s="123"/>
      <c r="K58" s="151"/>
    </row>
    <row r="59" spans="2:11" ht="31.5" hidden="1" customHeight="1">
      <c r="B59" s="200"/>
      <c r="C59" s="201"/>
      <c r="D59" s="136"/>
      <c r="E59" s="130"/>
      <c r="F59" s="45"/>
      <c r="G59" s="135"/>
      <c r="H59" s="83"/>
      <c r="I59" s="83"/>
      <c r="J59" s="124"/>
      <c r="K59" s="153"/>
    </row>
    <row r="60" spans="2:11" ht="31.5" hidden="1" customHeight="1">
      <c r="B60" s="202"/>
      <c r="C60" s="203"/>
      <c r="D60" s="136"/>
      <c r="E60" s="50"/>
      <c r="F60" s="45"/>
      <c r="G60" s="135"/>
      <c r="H60" s="85"/>
      <c r="I60" s="85"/>
      <c r="J60" s="122"/>
      <c r="K60" s="150"/>
    </row>
    <row r="61" spans="2:11" ht="31.5" hidden="1" customHeight="1">
      <c r="B61" s="202"/>
      <c r="C61" s="203"/>
      <c r="D61" s="136"/>
      <c r="E61" s="50"/>
      <c r="F61" s="46"/>
      <c r="G61" s="135"/>
      <c r="H61" s="85"/>
      <c r="I61" s="85"/>
      <c r="J61" s="122"/>
      <c r="K61" s="150"/>
    </row>
    <row r="62" spans="2:11" ht="30.75" hidden="1" customHeight="1">
      <c r="B62" s="202"/>
      <c r="C62" s="203"/>
      <c r="D62" s="136"/>
      <c r="E62" s="50"/>
      <c r="F62" s="46"/>
      <c r="G62" s="135"/>
      <c r="H62" s="85"/>
      <c r="I62" s="85"/>
      <c r="J62" s="122"/>
      <c r="K62" s="150"/>
    </row>
    <row r="63" spans="2:11" ht="31.5" hidden="1" customHeight="1" thickBot="1">
      <c r="B63" s="198"/>
      <c r="C63" s="199"/>
      <c r="D63" s="137"/>
      <c r="E63" s="129"/>
      <c r="F63" s="49"/>
      <c r="G63" s="134"/>
      <c r="H63" s="84"/>
      <c r="I63" s="84"/>
      <c r="J63" s="123"/>
      <c r="K63" s="154"/>
    </row>
    <row r="64" spans="2:11" ht="31.5" customHeight="1">
      <c r="B64" s="206" t="s">
        <v>86</v>
      </c>
      <c r="C64" s="138" t="s">
        <v>29</v>
      </c>
      <c r="D64" s="117">
        <f>SUMIF(E4:E63,"立候補準備",D4:D63)</f>
        <v>0</v>
      </c>
      <c r="E64" s="130"/>
      <c r="F64" s="141"/>
      <c r="G64" s="133"/>
      <c r="H64" s="94"/>
      <c r="I64" s="94"/>
      <c r="J64" s="142"/>
      <c r="K64" s="126"/>
    </row>
    <row r="65" spans="2:12" ht="31.5" customHeight="1">
      <c r="B65" s="207"/>
      <c r="C65" s="139" t="s">
        <v>98</v>
      </c>
      <c r="D65" s="115">
        <f>SUMIF(E4:E63,"選挙運動",D4:D63)</f>
        <v>0</v>
      </c>
      <c r="E65" s="50"/>
      <c r="F65" s="46"/>
      <c r="G65" s="135"/>
      <c r="H65" s="85"/>
      <c r="I65" s="85"/>
      <c r="J65" s="122"/>
      <c r="K65" s="125"/>
    </row>
    <row r="66" spans="2:12" ht="31.5" customHeight="1" thickBot="1">
      <c r="B66" s="208"/>
      <c r="C66" s="93" t="str">
        <f>B4&amp;"計"</f>
        <v>通信費計</v>
      </c>
      <c r="D66" s="118">
        <f>SUM(D4:D63)</f>
        <v>0</v>
      </c>
      <c r="E66" s="129"/>
      <c r="F66" s="49"/>
      <c r="G66" s="134"/>
      <c r="H66" s="84"/>
      <c r="I66" s="84"/>
      <c r="J66" s="123"/>
      <c r="K66" s="127"/>
      <c r="L66" s="90" t="str">
        <f>IF(D66=SUM(D64:D65),"「OK！」","「NG」")</f>
        <v>「OK！」</v>
      </c>
    </row>
  </sheetData>
  <mergeCells count="68">
    <mergeCell ref="B8:C8"/>
    <mergeCell ref="B2:C3"/>
    <mergeCell ref="D2:D3"/>
    <mergeCell ref="E2:E3"/>
    <mergeCell ref="F2:F3"/>
    <mergeCell ref="K2:K3"/>
    <mergeCell ref="B4:C4"/>
    <mergeCell ref="B5:C5"/>
    <mergeCell ref="B6:C6"/>
    <mergeCell ref="B7:C7"/>
    <mergeCell ref="G2:I2"/>
    <mergeCell ref="J2:J3"/>
    <mergeCell ref="B20:C20"/>
    <mergeCell ref="B9:C9"/>
    <mergeCell ref="B10:C10"/>
    <mergeCell ref="B11:C11"/>
    <mergeCell ref="B12:C12"/>
    <mergeCell ref="B13:C13"/>
    <mergeCell ref="B14:C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B39:C39"/>
    <mergeCell ref="B40:C40"/>
    <mergeCell ref="B41:C41"/>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3:C63"/>
    <mergeCell ref="B64:B66"/>
    <mergeCell ref="B57:C57"/>
    <mergeCell ref="B58:C58"/>
    <mergeCell ref="B59:C59"/>
    <mergeCell ref="B60:C60"/>
    <mergeCell ref="B61:C61"/>
    <mergeCell ref="B62:C62"/>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&amp;R&amp;9通信費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《定義》!$A$9:$A$10</xm:f>
          </x14:formula1>
          <xm:sqref>E50:E63 E5:E18 E20:E33 E35:E48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L66"/>
  <sheetViews>
    <sheetView zoomScale="75" zoomScaleNormal="75" workbookViewId="0">
      <pane xSplit="1" ySplit="3" topLeftCell="B4" activePane="bottomRight" state="frozen"/>
      <selection activeCell="D4" sqref="D4:D5"/>
      <selection pane="topRight" activeCell="D4" sqref="D4:D5"/>
      <selection pane="bottomLeft" activeCell="D4" sqref="D4:D5"/>
      <selection pane="bottomRight" activeCell="H9" sqref="H9"/>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209" t="s">
        <v>11</v>
      </c>
      <c r="C2" s="210"/>
      <c r="D2" s="225" t="s">
        <v>12</v>
      </c>
      <c r="E2" s="227" t="s">
        <v>25</v>
      </c>
      <c r="F2" s="229" t="s">
        <v>26</v>
      </c>
      <c r="G2" s="230" t="s">
        <v>27</v>
      </c>
      <c r="H2" s="231"/>
      <c r="I2" s="231"/>
      <c r="J2" s="232" t="s">
        <v>28</v>
      </c>
      <c r="K2" s="213" t="s">
        <v>15</v>
      </c>
    </row>
    <row r="3" spans="2:11" ht="30.75" customHeight="1" thickBot="1">
      <c r="B3" s="211"/>
      <c r="C3" s="212"/>
      <c r="D3" s="226"/>
      <c r="E3" s="228"/>
      <c r="F3" s="228"/>
      <c r="G3" s="26" t="s">
        <v>84</v>
      </c>
      <c r="H3" s="26" t="s">
        <v>16</v>
      </c>
      <c r="I3" s="27" t="s">
        <v>17</v>
      </c>
      <c r="J3" s="233"/>
      <c r="K3" s="214"/>
    </row>
    <row r="4" spans="2:11" ht="31.5" customHeight="1">
      <c r="B4" s="223" t="s">
        <v>105</v>
      </c>
      <c r="C4" s="224"/>
      <c r="D4" s="136" t="s">
        <v>77</v>
      </c>
      <c r="E4" s="128"/>
      <c r="F4" s="45"/>
      <c r="G4" s="121"/>
      <c r="H4" s="128"/>
      <c r="I4" s="128"/>
      <c r="J4" s="121"/>
      <c r="K4" s="143"/>
    </row>
    <row r="5" spans="2:11" ht="31.5" customHeight="1">
      <c r="B5" s="202"/>
      <c r="C5" s="203"/>
      <c r="D5" s="136"/>
      <c r="E5" s="50"/>
      <c r="F5" s="46"/>
      <c r="G5" s="131"/>
      <c r="H5" s="85"/>
      <c r="I5" s="85"/>
      <c r="J5" s="122"/>
      <c r="K5" s="144"/>
    </row>
    <row r="6" spans="2:11" ht="31.5" customHeight="1">
      <c r="B6" s="202"/>
      <c r="C6" s="203"/>
      <c r="D6" s="136"/>
      <c r="E6" s="50"/>
      <c r="F6" s="46"/>
      <c r="G6" s="131"/>
      <c r="H6" s="85"/>
      <c r="I6" s="85"/>
      <c r="J6" s="122"/>
      <c r="K6" s="144"/>
    </row>
    <row r="7" spans="2:11" ht="31.5" customHeight="1">
      <c r="B7" s="202"/>
      <c r="C7" s="203"/>
      <c r="D7" s="136"/>
      <c r="E7" s="50"/>
      <c r="F7" s="46"/>
      <c r="G7" s="131"/>
      <c r="H7" s="85"/>
      <c r="I7" s="85"/>
      <c r="J7" s="122"/>
      <c r="K7" s="144"/>
    </row>
    <row r="8" spans="2:11" ht="31.5" customHeight="1" thickBot="1">
      <c r="B8" s="198"/>
      <c r="C8" s="199"/>
      <c r="D8" s="137"/>
      <c r="E8" s="50"/>
      <c r="F8" s="49"/>
      <c r="G8" s="132"/>
      <c r="H8" s="84"/>
      <c r="I8" s="84"/>
      <c r="J8" s="123"/>
      <c r="K8" s="145"/>
    </row>
    <row r="9" spans="2:11" ht="31.5" customHeight="1">
      <c r="B9" s="200"/>
      <c r="C9" s="201"/>
      <c r="D9" s="136"/>
      <c r="E9" s="130"/>
      <c r="F9" s="45"/>
      <c r="G9" s="133"/>
      <c r="H9" s="83"/>
      <c r="I9" s="83"/>
      <c r="J9" s="124"/>
      <c r="K9" s="146"/>
    </row>
    <row r="10" spans="2:11" ht="31.5" customHeight="1">
      <c r="B10" s="202"/>
      <c r="C10" s="203"/>
      <c r="D10" s="136"/>
      <c r="E10" s="50"/>
      <c r="F10" s="46"/>
      <c r="G10" s="131"/>
      <c r="H10" s="85"/>
      <c r="I10" s="85"/>
      <c r="J10" s="122"/>
      <c r="K10" s="144"/>
    </row>
    <row r="11" spans="2:11" ht="31.5" customHeight="1">
      <c r="B11" s="202"/>
      <c r="C11" s="203"/>
      <c r="D11" s="136"/>
      <c r="E11" s="50"/>
      <c r="F11" s="46"/>
      <c r="G11" s="131"/>
      <c r="H11" s="85"/>
      <c r="I11" s="85"/>
      <c r="J11" s="122"/>
      <c r="K11" s="144"/>
    </row>
    <row r="12" spans="2:11" ht="31.5" customHeight="1">
      <c r="B12" s="202"/>
      <c r="C12" s="203"/>
      <c r="D12" s="136"/>
      <c r="E12" s="50"/>
      <c r="F12" s="46"/>
      <c r="G12" s="131"/>
      <c r="H12" s="85"/>
      <c r="I12" s="85"/>
      <c r="J12" s="122"/>
      <c r="K12" s="144"/>
    </row>
    <row r="13" spans="2:11" ht="31.5" customHeight="1" thickBot="1">
      <c r="B13" s="198"/>
      <c r="C13" s="199"/>
      <c r="D13" s="137"/>
      <c r="E13" s="129"/>
      <c r="F13" s="49"/>
      <c r="G13" s="134"/>
      <c r="H13" s="84"/>
      <c r="I13" s="84"/>
      <c r="J13" s="123"/>
      <c r="K13" s="145"/>
    </row>
    <row r="14" spans="2:11" ht="31.5" customHeight="1">
      <c r="B14" s="200"/>
      <c r="C14" s="201"/>
      <c r="D14" s="136"/>
      <c r="E14" s="130"/>
      <c r="F14" s="45"/>
      <c r="G14" s="135"/>
      <c r="H14" s="83"/>
      <c r="I14" s="83"/>
      <c r="J14" s="124"/>
      <c r="K14" s="147"/>
    </row>
    <row r="15" spans="2:11" ht="31.5" customHeight="1" thickBot="1">
      <c r="B15" s="202"/>
      <c r="C15" s="203"/>
      <c r="D15" s="136"/>
      <c r="E15" s="50"/>
      <c r="F15" s="45"/>
      <c r="G15" s="135"/>
      <c r="H15" s="85"/>
      <c r="I15" s="85"/>
      <c r="J15" s="122"/>
      <c r="K15" s="144"/>
    </row>
    <row r="16" spans="2:11" ht="31.5" hidden="1" customHeight="1">
      <c r="B16" s="202"/>
      <c r="C16" s="203"/>
      <c r="D16" s="136"/>
      <c r="E16" s="50"/>
      <c r="F16" s="46"/>
      <c r="G16" s="135"/>
      <c r="H16" s="85"/>
      <c r="I16" s="85"/>
      <c r="J16" s="122"/>
      <c r="K16" s="144"/>
    </row>
    <row r="17" spans="2:11" ht="30.75" hidden="1" customHeight="1">
      <c r="B17" s="202"/>
      <c r="C17" s="203"/>
      <c r="D17" s="136"/>
      <c r="E17" s="50"/>
      <c r="F17" s="46"/>
      <c r="G17" s="135"/>
      <c r="H17" s="85"/>
      <c r="I17" s="85"/>
      <c r="J17" s="122"/>
      <c r="K17" s="144"/>
    </row>
    <row r="18" spans="2:11" ht="31.5" hidden="1" customHeight="1" thickBot="1">
      <c r="B18" s="198"/>
      <c r="C18" s="199"/>
      <c r="D18" s="137"/>
      <c r="E18" s="129"/>
      <c r="F18" s="49"/>
      <c r="G18" s="134"/>
      <c r="H18" s="84"/>
      <c r="I18" s="84"/>
      <c r="J18" s="123"/>
      <c r="K18" s="148"/>
    </row>
    <row r="19" spans="2:11" ht="31.5" hidden="1" customHeight="1">
      <c r="B19" s="202"/>
      <c r="C19" s="203"/>
      <c r="D19" s="136"/>
      <c r="E19" s="128"/>
      <c r="F19" s="45"/>
      <c r="G19" s="121"/>
      <c r="H19" s="128"/>
      <c r="I19" s="128"/>
      <c r="J19" s="121"/>
      <c r="K19" s="143"/>
    </row>
    <row r="20" spans="2:11" ht="31.5" hidden="1" customHeight="1">
      <c r="B20" s="202"/>
      <c r="C20" s="203"/>
      <c r="D20" s="136"/>
      <c r="E20" s="50"/>
      <c r="F20" s="46"/>
      <c r="G20" s="131"/>
      <c r="H20" s="85"/>
      <c r="I20" s="85"/>
      <c r="J20" s="122"/>
      <c r="K20" s="144"/>
    </row>
    <row r="21" spans="2:11" ht="31.5" hidden="1" customHeight="1">
      <c r="B21" s="202"/>
      <c r="C21" s="203"/>
      <c r="D21" s="136"/>
      <c r="E21" s="50"/>
      <c r="F21" s="46"/>
      <c r="G21" s="131"/>
      <c r="H21" s="85"/>
      <c r="I21" s="85"/>
      <c r="J21" s="122"/>
      <c r="K21" s="144"/>
    </row>
    <row r="22" spans="2:11" ht="31.5" hidden="1" customHeight="1">
      <c r="B22" s="202"/>
      <c r="C22" s="203"/>
      <c r="D22" s="136"/>
      <c r="E22" s="50"/>
      <c r="F22" s="46"/>
      <c r="G22" s="131"/>
      <c r="H22" s="85"/>
      <c r="I22" s="85"/>
      <c r="J22" s="122"/>
      <c r="K22" s="144"/>
    </row>
    <row r="23" spans="2:11" ht="31.5" hidden="1" customHeight="1" thickBot="1">
      <c r="B23" s="198"/>
      <c r="C23" s="199"/>
      <c r="D23" s="137"/>
      <c r="E23" s="129"/>
      <c r="F23" s="49"/>
      <c r="G23" s="132"/>
      <c r="H23" s="84"/>
      <c r="I23" s="84"/>
      <c r="J23" s="123"/>
      <c r="K23" s="145"/>
    </row>
    <row r="24" spans="2:11" ht="31.5" hidden="1" customHeight="1">
      <c r="B24" s="200"/>
      <c r="C24" s="201"/>
      <c r="D24" s="136"/>
      <c r="E24" s="130"/>
      <c r="F24" s="45"/>
      <c r="G24" s="133"/>
      <c r="H24" s="83"/>
      <c r="I24" s="83"/>
      <c r="J24" s="124"/>
      <c r="K24" s="146"/>
    </row>
    <row r="25" spans="2:11" ht="31.5" hidden="1" customHeight="1">
      <c r="B25" s="202"/>
      <c r="C25" s="203"/>
      <c r="D25" s="136"/>
      <c r="E25" s="50"/>
      <c r="F25" s="46"/>
      <c r="G25" s="131"/>
      <c r="H25" s="85"/>
      <c r="I25" s="85"/>
      <c r="J25" s="122"/>
      <c r="K25" s="144"/>
    </row>
    <row r="26" spans="2:11" ht="31.5" hidden="1" customHeight="1">
      <c r="B26" s="202"/>
      <c r="C26" s="203"/>
      <c r="D26" s="136"/>
      <c r="E26" s="50"/>
      <c r="F26" s="46"/>
      <c r="G26" s="131"/>
      <c r="H26" s="85"/>
      <c r="I26" s="85"/>
      <c r="J26" s="122"/>
      <c r="K26" s="144"/>
    </row>
    <row r="27" spans="2:11" ht="31.5" hidden="1" customHeight="1">
      <c r="B27" s="202"/>
      <c r="C27" s="203"/>
      <c r="D27" s="136"/>
      <c r="E27" s="50"/>
      <c r="F27" s="46"/>
      <c r="G27" s="131"/>
      <c r="H27" s="85"/>
      <c r="I27" s="85"/>
      <c r="J27" s="122"/>
      <c r="K27" s="144"/>
    </row>
    <row r="28" spans="2:11" ht="31.5" hidden="1" customHeight="1" thickBot="1">
      <c r="B28" s="198"/>
      <c r="C28" s="199"/>
      <c r="D28" s="137"/>
      <c r="E28" s="129"/>
      <c r="F28" s="49"/>
      <c r="G28" s="134"/>
      <c r="H28" s="84"/>
      <c r="I28" s="84"/>
      <c r="J28" s="123"/>
      <c r="K28" s="145"/>
    </row>
    <row r="29" spans="2:11" ht="31.5" hidden="1" customHeight="1">
      <c r="B29" s="200"/>
      <c r="C29" s="201"/>
      <c r="D29" s="136"/>
      <c r="E29" s="130"/>
      <c r="F29" s="45"/>
      <c r="G29" s="135"/>
      <c r="H29" s="83"/>
      <c r="I29" s="83"/>
      <c r="J29" s="124"/>
      <c r="K29" s="147"/>
    </row>
    <row r="30" spans="2:11" ht="31.5" hidden="1" customHeight="1">
      <c r="B30" s="202"/>
      <c r="C30" s="203"/>
      <c r="D30" s="136"/>
      <c r="E30" s="50"/>
      <c r="F30" s="45"/>
      <c r="G30" s="135"/>
      <c r="H30" s="85"/>
      <c r="I30" s="85"/>
      <c r="J30" s="122"/>
      <c r="K30" s="144"/>
    </row>
    <row r="31" spans="2:11" ht="31.5" hidden="1" customHeight="1">
      <c r="B31" s="202"/>
      <c r="C31" s="203"/>
      <c r="D31" s="136"/>
      <c r="E31" s="50"/>
      <c r="F31" s="46"/>
      <c r="G31" s="135"/>
      <c r="H31" s="85"/>
      <c r="I31" s="85"/>
      <c r="J31" s="122"/>
      <c r="K31" s="144"/>
    </row>
    <row r="32" spans="2:11" ht="30.75" hidden="1" customHeight="1">
      <c r="B32" s="202"/>
      <c r="C32" s="203"/>
      <c r="D32" s="136"/>
      <c r="E32" s="50"/>
      <c r="F32" s="46"/>
      <c r="G32" s="135"/>
      <c r="H32" s="85"/>
      <c r="I32" s="85"/>
      <c r="J32" s="122"/>
      <c r="K32" s="144"/>
    </row>
    <row r="33" spans="2:11" ht="31.5" hidden="1" customHeight="1" thickBot="1">
      <c r="B33" s="198"/>
      <c r="C33" s="199"/>
      <c r="D33" s="137"/>
      <c r="E33" s="129"/>
      <c r="F33" s="49"/>
      <c r="G33" s="134"/>
      <c r="H33" s="84"/>
      <c r="I33" s="84"/>
      <c r="J33" s="123"/>
      <c r="K33" s="148"/>
    </row>
    <row r="34" spans="2:11" ht="31.5" hidden="1" customHeight="1">
      <c r="B34" s="202"/>
      <c r="C34" s="203"/>
      <c r="D34" s="136" t="s">
        <v>55</v>
      </c>
      <c r="E34" s="128"/>
      <c r="F34" s="45"/>
      <c r="G34" s="121"/>
      <c r="H34" s="128"/>
      <c r="I34" s="128"/>
      <c r="J34" s="121"/>
      <c r="K34" s="143"/>
    </row>
    <row r="35" spans="2:11" ht="31.5" hidden="1" customHeight="1">
      <c r="B35" s="202"/>
      <c r="C35" s="203"/>
      <c r="D35" s="136"/>
      <c r="E35" s="50"/>
      <c r="F35" s="46"/>
      <c r="G35" s="131"/>
      <c r="H35" s="85"/>
      <c r="I35" s="85"/>
      <c r="J35" s="122"/>
      <c r="K35" s="144"/>
    </row>
    <row r="36" spans="2:11" ht="31.5" hidden="1" customHeight="1">
      <c r="B36" s="202"/>
      <c r="C36" s="203"/>
      <c r="D36" s="136"/>
      <c r="E36" s="50"/>
      <c r="F36" s="46"/>
      <c r="G36" s="131"/>
      <c r="H36" s="85"/>
      <c r="I36" s="85"/>
      <c r="J36" s="122"/>
      <c r="K36" s="144"/>
    </row>
    <row r="37" spans="2:11" ht="31.5" hidden="1" customHeight="1">
      <c r="B37" s="202"/>
      <c r="C37" s="203"/>
      <c r="D37" s="136"/>
      <c r="E37" s="50"/>
      <c r="F37" s="46"/>
      <c r="G37" s="131"/>
      <c r="H37" s="85"/>
      <c r="I37" s="85"/>
      <c r="J37" s="122"/>
      <c r="K37" s="144"/>
    </row>
    <row r="38" spans="2:11" ht="31.5" hidden="1" customHeight="1" thickBot="1">
      <c r="B38" s="198"/>
      <c r="C38" s="199"/>
      <c r="D38" s="137"/>
      <c r="E38" s="129"/>
      <c r="F38" s="49"/>
      <c r="G38" s="132"/>
      <c r="H38" s="84"/>
      <c r="I38" s="84"/>
      <c r="J38" s="123"/>
      <c r="K38" s="145"/>
    </row>
    <row r="39" spans="2:11" ht="31.5" hidden="1" customHeight="1">
      <c r="B39" s="200"/>
      <c r="C39" s="201"/>
      <c r="D39" s="136"/>
      <c r="E39" s="130"/>
      <c r="F39" s="45"/>
      <c r="G39" s="133"/>
      <c r="H39" s="83"/>
      <c r="I39" s="83"/>
      <c r="J39" s="124"/>
      <c r="K39" s="146"/>
    </row>
    <row r="40" spans="2:11" ht="31.5" hidden="1" customHeight="1">
      <c r="B40" s="202"/>
      <c r="C40" s="203"/>
      <c r="D40" s="136"/>
      <c r="E40" s="50"/>
      <c r="F40" s="46"/>
      <c r="G40" s="131"/>
      <c r="H40" s="85"/>
      <c r="I40" s="85"/>
      <c r="J40" s="122"/>
      <c r="K40" s="144"/>
    </row>
    <row r="41" spans="2:11" ht="31.5" hidden="1" customHeight="1">
      <c r="B41" s="202"/>
      <c r="C41" s="203"/>
      <c r="D41" s="136"/>
      <c r="E41" s="50"/>
      <c r="F41" s="46"/>
      <c r="G41" s="131"/>
      <c r="H41" s="85"/>
      <c r="I41" s="85"/>
      <c r="J41" s="122"/>
      <c r="K41" s="144"/>
    </row>
    <row r="42" spans="2:11" ht="31.5" hidden="1" customHeight="1">
      <c r="B42" s="202"/>
      <c r="C42" s="203"/>
      <c r="D42" s="136"/>
      <c r="E42" s="50"/>
      <c r="F42" s="46"/>
      <c r="G42" s="131"/>
      <c r="H42" s="85"/>
      <c r="I42" s="85"/>
      <c r="J42" s="122"/>
      <c r="K42" s="144"/>
    </row>
    <row r="43" spans="2:11" ht="31.5" hidden="1" customHeight="1" thickBot="1">
      <c r="B43" s="198"/>
      <c r="C43" s="199"/>
      <c r="D43" s="137"/>
      <c r="E43" s="129"/>
      <c r="F43" s="49"/>
      <c r="G43" s="134"/>
      <c r="H43" s="84"/>
      <c r="I43" s="84"/>
      <c r="J43" s="123"/>
      <c r="K43" s="145"/>
    </row>
    <row r="44" spans="2:11" ht="31.5" hidden="1" customHeight="1">
      <c r="B44" s="200"/>
      <c r="C44" s="201"/>
      <c r="D44" s="136"/>
      <c r="E44" s="130"/>
      <c r="F44" s="45"/>
      <c r="G44" s="135"/>
      <c r="H44" s="83"/>
      <c r="I44" s="83"/>
      <c r="J44" s="124"/>
      <c r="K44" s="147"/>
    </row>
    <row r="45" spans="2:11" ht="31.5" hidden="1" customHeight="1">
      <c r="B45" s="202"/>
      <c r="C45" s="203"/>
      <c r="D45" s="136"/>
      <c r="E45" s="50"/>
      <c r="F45" s="45"/>
      <c r="G45" s="135"/>
      <c r="H45" s="85"/>
      <c r="I45" s="85"/>
      <c r="J45" s="122"/>
      <c r="K45" s="144"/>
    </row>
    <row r="46" spans="2:11" ht="31.5" hidden="1" customHeight="1">
      <c r="B46" s="202"/>
      <c r="C46" s="203"/>
      <c r="D46" s="136"/>
      <c r="E46" s="50"/>
      <c r="F46" s="46"/>
      <c r="G46" s="135"/>
      <c r="H46" s="85"/>
      <c r="I46" s="85"/>
      <c r="J46" s="122"/>
      <c r="K46" s="144"/>
    </row>
    <row r="47" spans="2:11" ht="30.75" hidden="1" customHeight="1">
      <c r="B47" s="202"/>
      <c r="C47" s="203"/>
      <c r="D47" s="136"/>
      <c r="E47" s="50"/>
      <c r="F47" s="46"/>
      <c r="G47" s="135"/>
      <c r="H47" s="85"/>
      <c r="I47" s="85"/>
      <c r="J47" s="122"/>
      <c r="K47" s="144"/>
    </row>
    <row r="48" spans="2:11" ht="31.5" hidden="1" customHeight="1" thickBot="1">
      <c r="B48" s="198"/>
      <c r="C48" s="199"/>
      <c r="D48" s="137"/>
      <c r="E48" s="129"/>
      <c r="F48" s="49"/>
      <c r="G48" s="134"/>
      <c r="H48" s="84"/>
      <c r="I48" s="84"/>
      <c r="J48" s="123"/>
      <c r="K48" s="148"/>
    </row>
    <row r="49" spans="2:11" ht="31.5" hidden="1" customHeight="1">
      <c r="B49" s="202"/>
      <c r="C49" s="203"/>
      <c r="D49" s="136" t="s">
        <v>55</v>
      </c>
      <c r="E49" s="128"/>
      <c r="F49" s="45"/>
      <c r="G49" s="121"/>
      <c r="H49" s="128"/>
      <c r="I49" s="128"/>
      <c r="J49" s="121"/>
      <c r="K49" s="143"/>
    </row>
    <row r="50" spans="2:11" ht="31.5" hidden="1" customHeight="1">
      <c r="B50" s="202"/>
      <c r="C50" s="203"/>
      <c r="D50" s="136"/>
      <c r="E50" s="50"/>
      <c r="F50" s="46"/>
      <c r="G50" s="131"/>
      <c r="H50" s="85"/>
      <c r="I50" s="85"/>
      <c r="J50" s="122"/>
      <c r="K50" s="144"/>
    </row>
    <row r="51" spans="2:11" ht="31.5" hidden="1" customHeight="1">
      <c r="B51" s="202"/>
      <c r="C51" s="203"/>
      <c r="D51" s="136"/>
      <c r="E51" s="50"/>
      <c r="F51" s="46"/>
      <c r="G51" s="131"/>
      <c r="H51" s="85"/>
      <c r="I51" s="85"/>
      <c r="J51" s="122"/>
      <c r="K51" s="144"/>
    </row>
    <row r="52" spans="2:11" ht="31.5" hidden="1" customHeight="1">
      <c r="B52" s="202"/>
      <c r="C52" s="203"/>
      <c r="D52" s="136"/>
      <c r="E52" s="50"/>
      <c r="F52" s="46"/>
      <c r="G52" s="131"/>
      <c r="H52" s="85"/>
      <c r="I52" s="85"/>
      <c r="J52" s="122"/>
      <c r="K52" s="144"/>
    </row>
    <row r="53" spans="2:11" ht="31.5" hidden="1" customHeight="1" thickBot="1">
      <c r="B53" s="198"/>
      <c r="C53" s="199"/>
      <c r="D53" s="137"/>
      <c r="E53" s="129"/>
      <c r="F53" s="49"/>
      <c r="G53" s="132"/>
      <c r="H53" s="84"/>
      <c r="I53" s="84"/>
      <c r="J53" s="123"/>
      <c r="K53" s="145"/>
    </row>
    <row r="54" spans="2:11" ht="31.5" hidden="1" customHeight="1">
      <c r="B54" s="200"/>
      <c r="C54" s="201"/>
      <c r="D54" s="136"/>
      <c r="E54" s="130"/>
      <c r="F54" s="45"/>
      <c r="G54" s="133"/>
      <c r="H54" s="83"/>
      <c r="I54" s="83"/>
      <c r="J54" s="124"/>
      <c r="K54" s="146"/>
    </row>
    <row r="55" spans="2:11" ht="31.5" hidden="1" customHeight="1">
      <c r="B55" s="202"/>
      <c r="C55" s="203"/>
      <c r="D55" s="136"/>
      <c r="E55" s="50"/>
      <c r="F55" s="46"/>
      <c r="G55" s="131"/>
      <c r="H55" s="85"/>
      <c r="I55" s="85"/>
      <c r="J55" s="122"/>
      <c r="K55" s="144"/>
    </row>
    <row r="56" spans="2:11" ht="31.5" hidden="1" customHeight="1">
      <c r="B56" s="202"/>
      <c r="C56" s="203"/>
      <c r="D56" s="136"/>
      <c r="E56" s="50"/>
      <c r="F56" s="46"/>
      <c r="G56" s="131"/>
      <c r="H56" s="85"/>
      <c r="I56" s="85"/>
      <c r="J56" s="122"/>
      <c r="K56" s="144"/>
    </row>
    <row r="57" spans="2:11" ht="31.5" hidden="1" customHeight="1">
      <c r="B57" s="202"/>
      <c r="C57" s="203"/>
      <c r="D57" s="136"/>
      <c r="E57" s="50"/>
      <c r="F57" s="46"/>
      <c r="G57" s="131"/>
      <c r="H57" s="85"/>
      <c r="I57" s="85"/>
      <c r="J57" s="122"/>
      <c r="K57" s="144"/>
    </row>
    <row r="58" spans="2:11" ht="31.5" hidden="1" customHeight="1" thickBot="1">
      <c r="B58" s="198"/>
      <c r="C58" s="199"/>
      <c r="D58" s="137"/>
      <c r="E58" s="129"/>
      <c r="F58" s="49"/>
      <c r="G58" s="134"/>
      <c r="H58" s="84"/>
      <c r="I58" s="84"/>
      <c r="J58" s="123"/>
      <c r="K58" s="145"/>
    </row>
    <row r="59" spans="2:11" ht="31.5" hidden="1" customHeight="1">
      <c r="B59" s="200"/>
      <c r="C59" s="201"/>
      <c r="D59" s="136"/>
      <c r="E59" s="130"/>
      <c r="F59" s="45"/>
      <c r="G59" s="135"/>
      <c r="H59" s="83"/>
      <c r="I59" s="83"/>
      <c r="J59" s="124"/>
      <c r="K59" s="147"/>
    </row>
    <row r="60" spans="2:11" ht="31.5" hidden="1" customHeight="1">
      <c r="B60" s="202"/>
      <c r="C60" s="203"/>
      <c r="D60" s="136"/>
      <c r="E60" s="50"/>
      <c r="F60" s="45"/>
      <c r="G60" s="135"/>
      <c r="H60" s="85"/>
      <c r="I60" s="85"/>
      <c r="J60" s="122"/>
      <c r="K60" s="144"/>
    </row>
    <row r="61" spans="2:11" ht="31.5" hidden="1" customHeight="1">
      <c r="B61" s="202"/>
      <c r="C61" s="203"/>
      <c r="D61" s="136"/>
      <c r="E61" s="50"/>
      <c r="F61" s="46"/>
      <c r="G61" s="135"/>
      <c r="H61" s="85"/>
      <c r="I61" s="85"/>
      <c r="J61" s="122"/>
      <c r="K61" s="144"/>
    </row>
    <row r="62" spans="2:11" ht="30.75" hidden="1" customHeight="1">
      <c r="B62" s="202"/>
      <c r="C62" s="203"/>
      <c r="D62" s="136"/>
      <c r="E62" s="50"/>
      <c r="F62" s="46"/>
      <c r="G62" s="135"/>
      <c r="H62" s="85"/>
      <c r="I62" s="85"/>
      <c r="J62" s="122"/>
      <c r="K62" s="144"/>
    </row>
    <row r="63" spans="2:11" ht="31.5" hidden="1" customHeight="1" thickBot="1">
      <c r="B63" s="198"/>
      <c r="C63" s="199"/>
      <c r="D63" s="137"/>
      <c r="E63" s="129"/>
      <c r="F63" s="49"/>
      <c r="G63" s="134"/>
      <c r="H63" s="84"/>
      <c r="I63" s="84"/>
      <c r="J63" s="123"/>
      <c r="K63" s="148"/>
    </row>
    <row r="64" spans="2:11" ht="31.5" customHeight="1">
      <c r="B64" s="206" t="s">
        <v>86</v>
      </c>
      <c r="C64" s="138" t="s">
        <v>29</v>
      </c>
      <c r="D64" s="117">
        <f>SUMIF(E4:E63,"立候補準備",D4:D63)</f>
        <v>0</v>
      </c>
      <c r="E64" s="130"/>
      <c r="F64" s="141"/>
      <c r="G64" s="133"/>
      <c r="H64" s="94"/>
      <c r="I64" s="94"/>
      <c r="J64" s="142"/>
      <c r="K64" s="152"/>
    </row>
    <row r="65" spans="2:12" ht="31.5" customHeight="1">
      <c r="B65" s="207"/>
      <c r="C65" s="139" t="s">
        <v>98</v>
      </c>
      <c r="D65" s="115">
        <f>SUMIF(E4:E63,"選挙運動",D4:D63)</f>
        <v>0</v>
      </c>
      <c r="E65" s="50"/>
      <c r="F65" s="46"/>
      <c r="G65" s="135"/>
      <c r="H65" s="85"/>
      <c r="I65" s="85"/>
      <c r="J65" s="122"/>
      <c r="K65" s="150"/>
    </row>
    <row r="66" spans="2:12" ht="31.5" customHeight="1" thickBot="1">
      <c r="B66" s="208"/>
      <c r="C66" s="93" t="str">
        <f>B4&amp;"計"</f>
        <v>交通費計</v>
      </c>
      <c r="D66" s="118">
        <f>SUM(D4:D63)</f>
        <v>0</v>
      </c>
      <c r="E66" s="129"/>
      <c r="F66" s="49"/>
      <c r="G66" s="134"/>
      <c r="H66" s="84"/>
      <c r="I66" s="84"/>
      <c r="J66" s="123"/>
      <c r="K66" s="154"/>
      <c r="L66" s="90" t="str">
        <f>IF(D66=SUM(D64:D65),"「OK！」","「NG」")</f>
        <v>「OK！」</v>
      </c>
    </row>
  </sheetData>
  <mergeCells count="68">
    <mergeCell ref="B8:C8"/>
    <mergeCell ref="B2:C3"/>
    <mergeCell ref="D2:D3"/>
    <mergeCell ref="E2:E3"/>
    <mergeCell ref="F2:F3"/>
    <mergeCell ref="K2:K3"/>
    <mergeCell ref="B4:C4"/>
    <mergeCell ref="B5:C5"/>
    <mergeCell ref="B6:C6"/>
    <mergeCell ref="B7:C7"/>
    <mergeCell ref="G2:I2"/>
    <mergeCell ref="J2:J3"/>
    <mergeCell ref="B20:C20"/>
    <mergeCell ref="B9:C9"/>
    <mergeCell ref="B10:C10"/>
    <mergeCell ref="B11:C11"/>
    <mergeCell ref="B12:C12"/>
    <mergeCell ref="B13:C13"/>
    <mergeCell ref="B14:C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B39:C39"/>
    <mergeCell ref="B40:C40"/>
    <mergeCell ref="B41:C41"/>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3:C63"/>
    <mergeCell ref="B64:B66"/>
    <mergeCell ref="B57:C57"/>
    <mergeCell ref="B58:C58"/>
    <mergeCell ref="B59:C59"/>
    <mergeCell ref="B60:C60"/>
    <mergeCell ref="B61:C61"/>
    <mergeCell ref="B62:C62"/>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&amp;R&amp;9交通費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《定義》!$A$9:$A$10</xm:f>
          </x14:formula1>
          <xm:sqref>E50:E63 E35:E48 E20:E33 E5:E18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B1:L66"/>
  <sheetViews>
    <sheetView zoomScale="75" zoomScaleNormal="75" workbookViewId="0">
      <pane xSplit="1" ySplit="3" topLeftCell="B4" activePane="bottomRight" state="frozen"/>
      <selection activeCell="D4" sqref="D4:D5"/>
      <selection pane="topRight" activeCell="D4" sqref="D4:D5"/>
      <selection pane="bottomLeft" activeCell="D4" sqref="D4:D5"/>
      <selection pane="bottomRight" activeCell="H12" sqref="H12"/>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209" t="s">
        <v>11</v>
      </c>
      <c r="C2" s="210"/>
      <c r="D2" s="225" t="s">
        <v>12</v>
      </c>
      <c r="E2" s="227" t="s">
        <v>25</v>
      </c>
      <c r="F2" s="229" t="s">
        <v>26</v>
      </c>
      <c r="G2" s="230" t="s">
        <v>27</v>
      </c>
      <c r="H2" s="231"/>
      <c r="I2" s="231"/>
      <c r="J2" s="232" t="s">
        <v>28</v>
      </c>
      <c r="K2" s="213" t="s">
        <v>15</v>
      </c>
    </row>
    <row r="3" spans="2:11" ht="30.75" customHeight="1" thickBot="1">
      <c r="B3" s="211"/>
      <c r="C3" s="212"/>
      <c r="D3" s="226"/>
      <c r="E3" s="228"/>
      <c r="F3" s="228"/>
      <c r="G3" s="26" t="s">
        <v>84</v>
      </c>
      <c r="H3" s="26" t="s">
        <v>16</v>
      </c>
      <c r="I3" s="27" t="s">
        <v>17</v>
      </c>
      <c r="J3" s="233"/>
      <c r="K3" s="214"/>
    </row>
    <row r="4" spans="2:11" ht="31.5" customHeight="1">
      <c r="B4" s="223" t="s">
        <v>106</v>
      </c>
      <c r="C4" s="224"/>
      <c r="D4" s="136" t="s">
        <v>77</v>
      </c>
      <c r="E4" s="128"/>
      <c r="F4" s="45"/>
      <c r="G4" s="121"/>
      <c r="H4" s="128"/>
      <c r="I4" s="128"/>
      <c r="J4" s="121"/>
      <c r="K4" s="143"/>
    </row>
    <row r="5" spans="2:11" ht="31.5" customHeight="1">
      <c r="B5" s="202"/>
      <c r="C5" s="203"/>
      <c r="D5" s="136"/>
      <c r="E5" s="50"/>
      <c r="F5" s="46"/>
      <c r="G5" s="131"/>
      <c r="H5" s="85"/>
      <c r="I5" s="85"/>
      <c r="J5" s="122"/>
      <c r="K5" s="144"/>
    </row>
    <row r="6" spans="2:11" ht="31.5" customHeight="1">
      <c r="B6" s="202"/>
      <c r="C6" s="203"/>
      <c r="D6" s="136"/>
      <c r="E6" s="50"/>
      <c r="F6" s="46"/>
      <c r="G6" s="131"/>
      <c r="H6" s="85"/>
      <c r="I6" s="85"/>
      <c r="J6" s="122"/>
      <c r="K6" s="144"/>
    </row>
    <row r="7" spans="2:11" ht="31.5" customHeight="1">
      <c r="B7" s="202"/>
      <c r="C7" s="203"/>
      <c r="D7" s="136"/>
      <c r="E7" s="50"/>
      <c r="F7" s="46"/>
      <c r="G7" s="131"/>
      <c r="H7" s="85"/>
      <c r="I7" s="85"/>
      <c r="J7" s="122"/>
      <c r="K7" s="144"/>
    </row>
    <row r="8" spans="2:11" ht="31.5" customHeight="1" thickBot="1">
      <c r="B8" s="198"/>
      <c r="C8" s="199"/>
      <c r="D8" s="137"/>
      <c r="E8" s="50"/>
      <c r="F8" s="49"/>
      <c r="G8" s="132"/>
      <c r="H8" s="84"/>
      <c r="I8" s="84"/>
      <c r="J8" s="123"/>
      <c r="K8" s="145"/>
    </row>
    <row r="9" spans="2:11" ht="31.5" customHeight="1">
      <c r="B9" s="200"/>
      <c r="C9" s="201"/>
      <c r="D9" s="136"/>
      <c r="E9" s="130"/>
      <c r="F9" s="45"/>
      <c r="G9" s="133"/>
      <c r="H9" s="83"/>
      <c r="I9" s="83"/>
      <c r="J9" s="124"/>
      <c r="K9" s="146"/>
    </row>
    <row r="10" spans="2:11" ht="31.5" customHeight="1">
      <c r="B10" s="202"/>
      <c r="C10" s="203"/>
      <c r="D10" s="136"/>
      <c r="E10" s="50"/>
      <c r="F10" s="46"/>
      <c r="G10" s="131"/>
      <c r="H10" s="85"/>
      <c r="I10" s="85"/>
      <c r="J10" s="122"/>
      <c r="K10" s="144"/>
    </row>
    <row r="11" spans="2:11" ht="31.5" customHeight="1">
      <c r="B11" s="202"/>
      <c r="C11" s="203"/>
      <c r="D11" s="136"/>
      <c r="E11" s="50"/>
      <c r="F11" s="46"/>
      <c r="G11" s="131"/>
      <c r="H11" s="85"/>
      <c r="I11" s="85"/>
      <c r="J11" s="122"/>
      <c r="K11" s="144"/>
    </row>
    <row r="12" spans="2:11" ht="31.5" customHeight="1">
      <c r="B12" s="202"/>
      <c r="C12" s="203"/>
      <c r="D12" s="136"/>
      <c r="E12" s="50"/>
      <c r="F12" s="46"/>
      <c r="G12" s="131"/>
      <c r="H12" s="85"/>
      <c r="I12" s="85"/>
      <c r="J12" s="122"/>
      <c r="K12" s="144"/>
    </row>
    <row r="13" spans="2:11" ht="31.5" customHeight="1" thickBot="1">
      <c r="B13" s="198"/>
      <c r="C13" s="199"/>
      <c r="D13" s="137"/>
      <c r="E13" s="129"/>
      <c r="F13" s="49"/>
      <c r="G13" s="134"/>
      <c r="H13" s="84"/>
      <c r="I13" s="84"/>
      <c r="J13" s="123"/>
      <c r="K13" s="145"/>
    </row>
    <row r="14" spans="2:11" ht="31.5" customHeight="1">
      <c r="B14" s="200"/>
      <c r="C14" s="201"/>
      <c r="D14" s="136"/>
      <c r="E14" s="130"/>
      <c r="F14" s="45"/>
      <c r="G14" s="135"/>
      <c r="H14" s="83"/>
      <c r="I14" s="83"/>
      <c r="J14" s="124"/>
      <c r="K14" s="147"/>
    </row>
    <row r="15" spans="2:11" ht="31.5" customHeight="1" thickBot="1">
      <c r="B15" s="202"/>
      <c r="C15" s="203"/>
      <c r="D15" s="136"/>
      <c r="E15" s="50"/>
      <c r="F15" s="45"/>
      <c r="G15" s="135"/>
      <c r="H15" s="85"/>
      <c r="I15" s="85"/>
      <c r="J15" s="122"/>
      <c r="K15" s="144"/>
    </row>
    <row r="16" spans="2:11" ht="31.5" hidden="1" customHeight="1">
      <c r="B16" s="202"/>
      <c r="C16" s="203"/>
      <c r="D16" s="136"/>
      <c r="E16" s="50"/>
      <c r="F16" s="46"/>
      <c r="G16" s="135"/>
      <c r="H16" s="85"/>
      <c r="I16" s="85"/>
      <c r="J16" s="122"/>
      <c r="K16" s="144"/>
    </row>
    <row r="17" spans="2:11" ht="30.75" hidden="1" customHeight="1">
      <c r="B17" s="202"/>
      <c r="C17" s="203"/>
      <c r="D17" s="136"/>
      <c r="E17" s="50"/>
      <c r="F17" s="46"/>
      <c r="G17" s="135"/>
      <c r="H17" s="85"/>
      <c r="I17" s="85"/>
      <c r="J17" s="122"/>
      <c r="K17" s="144"/>
    </row>
    <row r="18" spans="2:11" ht="31.5" hidden="1" customHeight="1" thickBot="1">
      <c r="B18" s="198"/>
      <c r="C18" s="199"/>
      <c r="D18" s="137"/>
      <c r="E18" s="129"/>
      <c r="F18" s="49"/>
      <c r="G18" s="134"/>
      <c r="H18" s="84"/>
      <c r="I18" s="84"/>
      <c r="J18" s="123"/>
      <c r="K18" s="148"/>
    </row>
    <row r="19" spans="2:11" ht="31.5" hidden="1" customHeight="1">
      <c r="B19" s="202"/>
      <c r="C19" s="203"/>
      <c r="D19" s="136"/>
      <c r="E19" s="128"/>
      <c r="F19" s="45"/>
      <c r="G19" s="121"/>
      <c r="H19" s="128"/>
      <c r="I19" s="128"/>
      <c r="J19" s="121"/>
      <c r="K19" s="143"/>
    </row>
    <row r="20" spans="2:11" ht="31.5" hidden="1" customHeight="1">
      <c r="B20" s="202"/>
      <c r="C20" s="203"/>
      <c r="D20" s="136"/>
      <c r="E20" s="50"/>
      <c r="F20" s="46"/>
      <c r="G20" s="131"/>
      <c r="H20" s="85"/>
      <c r="I20" s="85"/>
      <c r="J20" s="122"/>
      <c r="K20" s="144"/>
    </row>
    <row r="21" spans="2:11" ht="31.5" hidden="1" customHeight="1">
      <c r="B21" s="202"/>
      <c r="C21" s="203"/>
      <c r="D21" s="136"/>
      <c r="E21" s="50"/>
      <c r="F21" s="46"/>
      <c r="G21" s="131"/>
      <c r="H21" s="85"/>
      <c r="I21" s="85"/>
      <c r="J21" s="122"/>
      <c r="K21" s="144"/>
    </row>
    <row r="22" spans="2:11" ht="31.5" hidden="1" customHeight="1">
      <c r="B22" s="202"/>
      <c r="C22" s="203"/>
      <c r="D22" s="136"/>
      <c r="E22" s="50"/>
      <c r="F22" s="46"/>
      <c r="G22" s="131"/>
      <c r="H22" s="85"/>
      <c r="I22" s="85"/>
      <c r="J22" s="122"/>
      <c r="K22" s="144"/>
    </row>
    <row r="23" spans="2:11" ht="31.5" hidden="1" customHeight="1" thickBot="1">
      <c r="B23" s="198"/>
      <c r="C23" s="199"/>
      <c r="D23" s="137"/>
      <c r="E23" s="129"/>
      <c r="F23" s="49"/>
      <c r="G23" s="132"/>
      <c r="H23" s="84"/>
      <c r="I23" s="84"/>
      <c r="J23" s="123"/>
      <c r="K23" s="145"/>
    </row>
    <row r="24" spans="2:11" ht="31.5" hidden="1" customHeight="1">
      <c r="B24" s="200"/>
      <c r="C24" s="201"/>
      <c r="D24" s="136"/>
      <c r="E24" s="130"/>
      <c r="F24" s="45"/>
      <c r="G24" s="133"/>
      <c r="H24" s="83"/>
      <c r="I24" s="83"/>
      <c r="J24" s="124"/>
      <c r="K24" s="146"/>
    </row>
    <row r="25" spans="2:11" ht="31.5" hidden="1" customHeight="1">
      <c r="B25" s="202"/>
      <c r="C25" s="203"/>
      <c r="D25" s="136"/>
      <c r="E25" s="50"/>
      <c r="F25" s="46"/>
      <c r="G25" s="131"/>
      <c r="H25" s="85"/>
      <c r="I25" s="85"/>
      <c r="J25" s="122"/>
      <c r="K25" s="144"/>
    </row>
    <row r="26" spans="2:11" ht="31.5" hidden="1" customHeight="1">
      <c r="B26" s="202"/>
      <c r="C26" s="203"/>
      <c r="D26" s="136"/>
      <c r="E26" s="50"/>
      <c r="F26" s="46"/>
      <c r="G26" s="131"/>
      <c r="H26" s="85"/>
      <c r="I26" s="85"/>
      <c r="J26" s="122"/>
      <c r="K26" s="144"/>
    </row>
    <row r="27" spans="2:11" ht="31.5" hidden="1" customHeight="1">
      <c r="B27" s="202"/>
      <c r="C27" s="203"/>
      <c r="D27" s="136"/>
      <c r="E27" s="50"/>
      <c r="F27" s="46"/>
      <c r="G27" s="131"/>
      <c r="H27" s="85"/>
      <c r="I27" s="85"/>
      <c r="J27" s="122"/>
      <c r="K27" s="144"/>
    </row>
    <row r="28" spans="2:11" ht="31.5" hidden="1" customHeight="1" thickBot="1">
      <c r="B28" s="198"/>
      <c r="C28" s="199"/>
      <c r="D28" s="137"/>
      <c r="E28" s="129"/>
      <c r="F28" s="49"/>
      <c r="G28" s="134"/>
      <c r="H28" s="84"/>
      <c r="I28" s="84"/>
      <c r="J28" s="123"/>
      <c r="K28" s="145"/>
    </row>
    <row r="29" spans="2:11" ht="31.5" hidden="1" customHeight="1">
      <c r="B29" s="200"/>
      <c r="C29" s="201"/>
      <c r="D29" s="136"/>
      <c r="E29" s="130"/>
      <c r="F29" s="45"/>
      <c r="G29" s="135"/>
      <c r="H29" s="83"/>
      <c r="I29" s="83"/>
      <c r="J29" s="124"/>
      <c r="K29" s="147"/>
    </row>
    <row r="30" spans="2:11" ht="31.5" hidden="1" customHeight="1">
      <c r="B30" s="202"/>
      <c r="C30" s="203"/>
      <c r="D30" s="136"/>
      <c r="E30" s="50"/>
      <c r="F30" s="45"/>
      <c r="G30" s="135"/>
      <c r="H30" s="85"/>
      <c r="I30" s="85"/>
      <c r="J30" s="122"/>
      <c r="K30" s="144"/>
    </row>
    <row r="31" spans="2:11" ht="31.5" hidden="1" customHeight="1">
      <c r="B31" s="202"/>
      <c r="C31" s="203"/>
      <c r="D31" s="136"/>
      <c r="E31" s="50"/>
      <c r="F31" s="46"/>
      <c r="G31" s="135"/>
      <c r="H31" s="85"/>
      <c r="I31" s="85"/>
      <c r="J31" s="122"/>
      <c r="K31" s="144"/>
    </row>
    <row r="32" spans="2:11" ht="30.75" hidden="1" customHeight="1">
      <c r="B32" s="202"/>
      <c r="C32" s="203"/>
      <c r="D32" s="136"/>
      <c r="E32" s="50"/>
      <c r="F32" s="46"/>
      <c r="G32" s="135"/>
      <c r="H32" s="85"/>
      <c r="I32" s="85"/>
      <c r="J32" s="122"/>
      <c r="K32" s="144"/>
    </row>
    <row r="33" spans="2:11" ht="31.5" hidden="1" customHeight="1" thickBot="1">
      <c r="B33" s="198"/>
      <c r="C33" s="199"/>
      <c r="D33" s="137"/>
      <c r="E33" s="129"/>
      <c r="F33" s="49"/>
      <c r="G33" s="134"/>
      <c r="H33" s="84"/>
      <c r="I33" s="84"/>
      <c r="J33" s="123"/>
      <c r="K33" s="148"/>
    </row>
    <row r="34" spans="2:11" ht="31.5" hidden="1" customHeight="1">
      <c r="B34" s="202"/>
      <c r="C34" s="203"/>
      <c r="D34" s="136" t="s">
        <v>55</v>
      </c>
      <c r="E34" s="128"/>
      <c r="F34" s="45"/>
      <c r="G34" s="121"/>
      <c r="H34" s="128"/>
      <c r="I34" s="128"/>
      <c r="J34" s="121"/>
      <c r="K34" s="143"/>
    </row>
    <row r="35" spans="2:11" ht="31.5" hidden="1" customHeight="1">
      <c r="B35" s="202"/>
      <c r="C35" s="203"/>
      <c r="D35" s="136"/>
      <c r="E35" s="50"/>
      <c r="F35" s="46"/>
      <c r="G35" s="131"/>
      <c r="H35" s="85"/>
      <c r="I35" s="85"/>
      <c r="J35" s="122"/>
      <c r="K35" s="144"/>
    </row>
    <row r="36" spans="2:11" ht="31.5" hidden="1" customHeight="1">
      <c r="B36" s="202"/>
      <c r="C36" s="203"/>
      <c r="D36" s="136"/>
      <c r="E36" s="50"/>
      <c r="F36" s="46"/>
      <c r="G36" s="131"/>
      <c r="H36" s="85"/>
      <c r="I36" s="85"/>
      <c r="J36" s="122"/>
      <c r="K36" s="144"/>
    </row>
    <row r="37" spans="2:11" ht="31.5" hidden="1" customHeight="1">
      <c r="B37" s="202"/>
      <c r="C37" s="203"/>
      <c r="D37" s="136"/>
      <c r="E37" s="50"/>
      <c r="F37" s="46"/>
      <c r="G37" s="131"/>
      <c r="H37" s="85"/>
      <c r="I37" s="85"/>
      <c r="J37" s="122"/>
      <c r="K37" s="144"/>
    </row>
    <row r="38" spans="2:11" ht="31.5" hidden="1" customHeight="1" thickBot="1">
      <c r="B38" s="198"/>
      <c r="C38" s="199"/>
      <c r="D38" s="137"/>
      <c r="E38" s="129"/>
      <c r="F38" s="49"/>
      <c r="G38" s="132"/>
      <c r="H38" s="84"/>
      <c r="I38" s="84"/>
      <c r="J38" s="123"/>
      <c r="K38" s="145"/>
    </row>
    <row r="39" spans="2:11" ht="31.5" hidden="1" customHeight="1">
      <c r="B39" s="200"/>
      <c r="C39" s="201"/>
      <c r="D39" s="136"/>
      <c r="E39" s="130"/>
      <c r="F39" s="45"/>
      <c r="G39" s="133"/>
      <c r="H39" s="83"/>
      <c r="I39" s="83"/>
      <c r="J39" s="124"/>
      <c r="K39" s="146"/>
    </row>
    <row r="40" spans="2:11" ht="31.5" hidden="1" customHeight="1">
      <c r="B40" s="202"/>
      <c r="C40" s="203"/>
      <c r="D40" s="136"/>
      <c r="E40" s="50"/>
      <c r="F40" s="46"/>
      <c r="G40" s="131"/>
      <c r="H40" s="85"/>
      <c r="I40" s="85"/>
      <c r="J40" s="122"/>
      <c r="K40" s="144"/>
    </row>
    <row r="41" spans="2:11" ht="31.5" hidden="1" customHeight="1">
      <c r="B41" s="202"/>
      <c r="C41" s="203"/>
      <c r="D41" s="136"/>
      <c r="E41" s="50"/>
      <c r="F41" s="46"/>
      <c r="G41" s="131"/>
      <c r="H41" s="85"/>
      <c r="I41" s="85"/>
      <c r="J41" s="122"/>
      <c r="K41" s="144"/>
    </row>
    <row r="42" spans="2:11" ht="31.5" hidden="1" customHeight="1">
      <c r="B42" s="202"/>
      <c r="C42" s="203"/>
      <c r="D42" s="136"/>
      <c r="E42" s="50"/>
      <c r="F42" s="46"/>
      <c r="G42" s="131"/>
      <c r="H42" s="85"/>
      <c r="I42" s="85"/>
      <c r="J42" s="122"/>
      <c r="K42" s="144"/>
    </row>
    <row r="43" spans="2:11" ht="31.5" hidden="1" customHeight="1" thickBot="1">
      <c r="B43" s="198"/>
      <c r="C43" s="199"/>
      <c r="D43" s="137"/>
      <c r="E43" s="129"/>
      <c r="F43" s="49"/>
      <c r="G43" s="134"/>
      <c r="H43" s="84"/>
      <c r="I43" s="84"/>
      <c r="J43" s="123"/>
      <c r="K43" s="145"/>
    </row>
    <row r="44" spans="2:11" ht="31.5" hidden="1" customHeight="1">
      <c r="B44" s="200"/>
      <c r="C44" s="201"/>
      <c r="D44" s="136"/>
      <c r="E44" s="130"/>
      <c r="F44" s="45"/>
      <c r="G44" s="135"/>
      <c r="H44" s="83"/>
      <c r="I44" s="83"/>
      <c r="J44" s="124"/>
      <c r="K44" s="147"/>
    </row>
    <row r="45" spans="2:11" ht="31.5" hidden="1" customHeight="1">
      <c r="B45" s="202"/>
      <c r="C45" s="203"/>
      <c r="D45" s="136"/>
      <c r="E45" s="50"/>
      <c r="F45" s="45"/>
      <c r="G45" s="135"/>
      <c r="H45" s="85"/>
      <c r="I45" s="85"/>
      <c r="J45" s="122"/>
      <c r="K45" s="144"/>
    </row>
    <row r="46" spans="2:11" ht="31.5" hidden="1" customHeight="1">
      <c r="B46" s="202"/>
      <c r="C46" s="203"/>
      <c r="D46" s="136"/>
      <c r="E46" s="50"/>
      <c r="F46" s="46"/>
      <c r="G46" s="135"/>
      <c r="H46" s="85"/>
      <c r="I46" s="85"/>
      <c r="J46" s="122"/>
      <c r="K46" s="144"/>
    </row>
    <row r="47" spans="2:11" ht="30.75" hidden="1" customHeight="1">
      <c r="B47" s="202"/>
      <c r="C47" s="203"/>
      <c r="D47" s="136"/>
      <c r="E47" s="50"/>
      <c r="F47" s="46"/>
      <c r="G47" s="135"/>
      <c r="H47" s="85"/>
      <c r="I47" s="85"/>
      <c r="J47" s="122"/>
      <c r="K47" s="144"/>
    </row>
    <row r="48" spans="2:11" ht="31.5" hidden="1" customHeight="1" thickBot="1">
      <c r="B48" s="198"/>
      <c r="C48" s="199"/>
      <c r="D48" s="137"/>
      <c r="E48" s="129"/>
      <c r="F48" s="49"/>
      <c r="G48" s="134"/>
      <c r="H48" s="84"/>
      <c r="I48" s="84"/>
      <c r="J48" s="123"/>
      <c r="K48" s="148"/>
    </row>
    <row r="49" spans="2:11" ht="31.5" hidden="1" customHeight="1">
      <c r="B49" s="202"/>
      <c r="C49" s="203"/>
      <c r="D49" s="136" t="s">
        <v>55</v>
      </c>
      <c r="E49" s="128"/>
      <c r="F49" s="45"/>
      <c r="G49" s="121"/>
      <c r="H49" s="128"/>
      <c r="I49" s="128"/>
      <c r="J49" s="121"/>
      <c r="K49" s="143"/>
    </row>
    <row r="50" spans="2:11" ht="31.5" hidden="1" customHeight="1">
      <c r="B50" s="202"/>
      <c r="C50" s="203"/>
      <c r="D50" s="136"/>
      <c r="E50" s="50"/>
      <c r="F50" s="46"/>
      <c r="G50" s="131"/>
      <c r="H50" s="85"/>
      <c r="I50" s="85"/>
      <c r="J50" s="122"/>
      <c r="K50" s="144"/>
    </row>
    <row r="51" spans="2:11" ht="31.5" hidden="1" customHeight="1">
      <c r="B51" s="202"/>
      <c r="C51" s="203"/>
      <c r="D51" s="136"/>
      <c r="E51" s="50"/>
      <c r="F51" s="46"/>
      <c r="G51" s="131"/>
      <c r="H51" s="85"/>
      <c r="I51" s="85"/>
      <c r="J51" s="122"/>
      <c r="K51" s="144"/>
    </row>
    <row r="52" spans="2:11" ht="31.5" hidden="1" customHeight="1">
      <c r="B52" s="202"/>
      <c r="C52" s="203"/>
      <c r="D52" s="136"/>
      <c r="E52" s="50"/>
      <c r="F52" s="46"/>
      <c r="G52" s="131"/>
      <c r="H52" s="85"/>
      <c r="I52" s="85"/>
      <c r="J52" s="122"/>
      <c r="K52" s="144"/>
    </row>
    <row r="53" spans="2:11" ht="31.5" hidden="1" customHeight="1" thickBot="1">
      <c r="B53" s="198"/>
      <c r="C53" s="199"/>
      <c r="D53" s="137"/>
      <c r="E53" s="129"/>
      <c r="F53" s="49"/>
      <c r="G53" s="132"/>
      <c r="H53" s="84"/>
      <c r="I53" s="84"/>
      <c r="J53" s="123"/>
      <c r="K53" s="145"/>
    </row>
    <row r="54" spans="2:11" ht="31.5" hidden="1" customHeight="1">
      <c r="B54" s="200"/>
      <c r="C54" s="201"/>
      <c r="D54" s="136"/>
      <c r="E54" s="130"/>
      <c r="F54" s="45"/>
      <c r="G54" s="133"/>
      <c r="H54" s="83"/>
      <c r="I54" s="83"/>
      <c r="J54" s="124"/>
      <c r="K54" s="146"/>
    </row>
    <row r="55" spans="2:11" ht="31.5" hidden="1" customHeight="1">
      <c r="B55" s="202"/>
      <c r="C55" s="203"/>
      <c r="D55" s="136"/>
      <c r="E55" s="50"/>
      <c r="F55" s="46"/>
      <c r="G55" s="131"/>
      <c r="H55" s="85"/>
      <c r="I55" s="85"/>
      <c r="J55" s="122"/>
      <c r="K55" s="144"/>
    </row>
    <row r="56" spans="2:11" ht="31.5" hidden="1" customHeight="1">
      <c r="B56" s="202"/>
      <c r="C56" s="203"/>
      <c r="D56" s="136"/>
      <c r="E56" s="50"/>
      <c r="F56" s="46"/>
      <c r="G56" s="131"/>
      <c r="H56" s="85"/>
      <c r="I56" s="85"/>
      <c r="J56" s="122"/>
      <c r="K56" s="144"/>
    </row>
    <row r="57" spans="2:11" ht="31.5" hidden="1" customHeight="1">
      <c r="B57" s="202"/>
      <c r="C57" s="203"/>
      <c r="D57" s="136"/>
      <c r="E57" s="50"/>
      <c r="F57" s="46"/>
      <c r="G57" s="131"/>
      <c r="H57" s="85"/>
      <c r="I57" s="85"/>
      <c r="J57" s="122"/>
      <c r="K57" s="144"/>
    </row>
    <row r="58" spans="2:11" ht="31.5" hidden="1" customHeight="1" thickBot="1">
      <c r="B58" s="198"/>
      <c r="C58" s="199"/>
      <c r="D58" s="137"/>
      <c r="E58" s="129"/>
      <c r="F58" s="49"/>
      <c r="G58" s="134"/>
      <c r="H58" s="84"/>
      <c r="I58" s="84"/>
      <c r="J58" s="123"/>
      <c r="K58" s="145"/>
    </row>
    <row r="59" spans="2:11" ht="31.5" hidden="1" customHeight="1">
      <c r="B59" s="200"/>
      <c r="C59" s="201"/>
      <c r="D59" s="136"/>
      <c r="E59" s="130"/>
      <c r="F59" s="45"/>
      <c r="G59" s="135"/>
      <c r="H59" s="83"/>
      <c r="I59" s="83"/>
      <c r="J59" s="124"/>
      <c r="K59" s="147"/>
    </row>
    <row r="60" spans="2:11" ht="31.5" hidden="1" customHeight="1">
      <c r="B60" s="202"/>
      <c r="C60" s="203"/>
      <c r="D60" s="136"/>
      <c r="E60" s="50"/>
      <c r="F60" s="45"/>
      <c r="G60" s="135"/>
      <c r="H60" s="85"/>
      <c r="I60" s="85"/>
      <c r="J60" s="122"/>
      <c r="K60" s="144"/>
    </row>
    <row r="61" spans="2:11" ht="31.5" hidden="1" customHeight="1">
      <c r="B61" s="202"/>
      <c r="C61" s="203"/>
      <c r="D61" s="136"/>
      <c r="E61" s="50"/>
      <c r="F61" s="46"/>
      <c r="G61" s="135"/>
      <c r="H61" s="85"/>
      <c r="I61" s="85"/>
      <c r="J61" s="122"/>
      <c r="K61" s="144"/>
    </row>
    <row r="62" spans="2:11" ht="30.75" hidden="1" customHeight="1">
      <c r="B62" s="202"/>
      <c r="C62" s="203"/>
      <c r="D62" s="136"/>
      <c r="E62" s="50"/>
      <c r="F62" s="46"/>
      <c r="G62" s="135"/>
      <c r="H62" s="85"/>
      <c r="I62" s="85"/>
      <c r="J62" s="122"/>
      <c r="K62" s="144"/>
    </row>
    <row r="63" spans="2:11" ht="31.5" hidden="1" customHeight="1" thickBot="1">
      <c r="B63" s="198"/>
      <c r="C63" s="199"/>
      <c r="D63" s="137"/>
      <c r="E63" s="129"/>
      <c r="F63" s="49"/>
      <c r="G63" s="134"/>
      <c r="H63" s="84"/>
      <c r="I63" s="84"/>
      <c r="J63" s="123"/>
      <c r="K63" s="148"/>
    </row>
    <row r="64" spans="2:11" ht="31.5" customHeight="1">
      <c r="B64" s="206" t="s">
        <v>86</v>
      </c>
      <c r="C64" s="138" t="s">
        <v>29</v>
      </c>
      <c r="D64" s="117">
        <f>SUMIF(E4:E63,"立候補準備",D4:D63)</f>
        <v>0</v>
      </c>
      <c r="E64" s="130"/>
      <c r="F64" s="141"/>
      <c r="G64" s="133"/>
      <c r="H64" s="94"/>
      <c r="I64" s="94"/>
      <c r="J64" s="142"/>
      <c r="K64" s="126"/>
    </row>
    <row r="65" spans="2:12" ht="31.5" customHeight="1">
      <c r="B65" s="207"/>
      <c r="C65" s="139" t="s">
        <v>98</v>
      </c>
      <c r="D65" s="115">
        <f>SUMIF(E4:E63,"選挙運動",D4:D63)</f>
        <v>0</v>
      </c>
      <c r="E65" s="50"/>
      <c r="F65" s="46"/>
      <c r="G65" s="135"/>
      <c r="H65" s="85"/>
      <c r="I65" s="85"/>
      <c r="J65" s="122"/>
      <c r="K65" s="125"/>
    </row>
    <row r="66" spans="2:12" ht="31.5" customHeight="1" thickBot="1">
      <c r="B66" s="208"/>
      <c r="C66" s="93" t="str">
        <f>B4&amp;"計"</f>
        <v>印刷費計</v>
      </c>
      <c r="D66" s="118">
        <f>SUM(D4:D63)</f>
        <v>0</v>
      </c>
      <c r="E66" s="129"/>
      <c r="F66" s="49"/>
      <c r="G66" s="134"/>
      <c r="H66" s="84"/>
      <c r="I66" s="84"/>
      <c r="J66" s="123"/>
      <c r="K66" s="127"/>
      <c r="L66" s="90" t="str">
        <f>IF(D66=SUM(D64:D65),"「OK！」","「NG」")</f>
        <v>「OK！」</v>
      </c>
    </row>
  </sheetData>
  <mergeCells count="68">
    <mergeCell ref="B8:C8"/>
    <mergeCell ref="B2:C3"/>
    <mergeCell ref="D2:D3"/>
    <mergeCell ref="E2:E3"/>
    <mergeCell ref="F2:F3"/>
    <mergeCell ref="K2:K3"/>
    <mergeCell ref="B4:C4"/>
    <mergeCell ref="B5:C5"/>
    <mergeCell ref="B6:C6"/>
    <mergeCell ref="B7:C7"/>
    <mergeCell ref="G2:I2"/>
    <mergeCell ref="J2:J3"/>
    <mergeCell ref="B20:C20"/>
    <mergeCell ref="B9:C9"/>
    <mergeCell ref="B10:C10"/>
    <mergeCell ref="B11:C11"/>
    <mergeCell ref="B12:C12"/>
    <mergeCell ref="B13:C13"/>
    <mergeCell ref="B14:C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B39:C39"/>
    <mergeCell ref="B40:C40"/>
    <mergeCell ref="B41:C41"/>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3:C63"/>
    <mergeCell ref="B64:B66"/>
    <mergeCell ref="B57:C57"/>
    <mergeCell ref="B58:C58"/>
    <mergeCell ref="B59:C59"/>
    <mergeCell ref="B60:C60"/>
    <mergeCell ref="B61:C61"/>
    <mergeCell ref="B62:C62"/>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(,標準"&amp;9印刷費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《定義》!$A$9:$A$10</xm:f>
          </x14:formula1>
          <xm:sqref>E50:E63 E35:E48 E20:E33 E5:E18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dimension ref="B1:L66"/>
  <sheetViews>
    <sheetView zoomScale="75" zoomScaleNormal="75" workbookViewId="0">
      <pane xSplit="1" ySplit="3" topLeftCell="B4" activePane="bottomRight" state="frozen"/>
      <selection activeCell="D4" sqref="D4:D5"/>
      <selection pane="topRight" activeCell="D4" sqref="D4:D5"/>
      <selection pane="bottomLeft" activeCell="D4" sqref="D4:D5"/>
      <selection pane="bottomRight" activeCell="G10" sqref="G10"/>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209" t="s">
        <v>11</v>
      </c>
      <c r="C2" s="210"/>
      <c r="D2" s="225" t="s">
        <v>12</v>
      </c>
      <c r="E2" s="227" t="s">
        <v>25</v>
      </c>
      <c r="F2" s="229" t="s">
        <v>26</v>
      </c>
      <c r="G2" s="230" t="s">
        <v>27</v>
      </c>
      <c r="H2" s="231"/>
      <c r="I2" s="231"/>
      <c r="J2" s="232" t="s">
        <v>28</v>
      </c>
      <c r="K2" s="213" t="s">
        <v>15</v>
      </c>
    </row>
    <row r="3" spans="2:11" ht="30.75" customHeight="1" thickBot="1">
      <c r="B3" s="211"/>
      <c r="C3" s="212"/>
      <c r="D3" s="226"/>
      <c r="E3" s="228"/>
      <c r="F3" s="228"/>
      <c r="G3" s="26" t="s">
        <v>84</v>
      </c>
      <c r="H3" s="26" t="s">
        <v>16</v>
      </c>
      <c r="I3" s="27" t="s">
        <v>17</v>
      </c>
      <c r="J3" s="233"/>
      <c r="K3" s="214"/>
    </row>
    <row r="4" spans="2:11" ht="31.5" customHeight="1">
      <c r="B4" s="223" t="s">
        <v>107</v>
      </c>
      <c r="C4" s="224"/>
      <c r="D4" s="136" t="s">
        <v>77</v>
      </c>
      <c r="E4" s="128"/>
      <c r="F4" s="45"/>
      <c r="G4" s="121"/>
      <c r="H4" s="128"/>
      <c r="I4" s="128"/>
      <c r="J4" s="121"/>
      <c r="K4" s="143"/>
    </row>
    <row r="5" spans="2:11" ht="31.5" customHeight="1">
      <c r="B5" s="202"/>
      <c r="C5" s="203"/>
      <c r="D5" s="136"/>
      <c r="E5" s="50"/>
      <c r="F5" s="46"/>
      <c r="G5" s="131"/>
      <c r="H5" s="85"/>
      <c r="I5" s="85"/>
      <c r="J5" s="122"/>
      <c r="K5" s="144"/>
    </row>
    <row r="6" spans="2:11" ht="31.5" customHeight="1">
      <c r="B6" s="202"/>
      <c r="C6" s="203"/>
      <c r="D6" s="136"/>
      <c r="E6" s="50"/>
      <c r="F6" s="46"/>
      <c r="G6" s="131"/>
      <c r="H6" s="85"/>
      <c r="I6" s="85"/>
      <c r="J6" s="122"/>
      <c r="K6" s="144"/>
    </row>
    <row r="7" spans="2:11" ht="31.5" customHeight="1">
      <c r="B7" s="202"/>
      <c r="C7" s="203"/>
      <c r="D7" s="136"/>
      <c r="E7" s="50"/>
      <c r="F7" s="46"/>
      <c r="G7" s="131"/>
      <c r="H7" s="85"/>
      <c r="I7" s="85"/>
      <c r="J7" s="122"/>
      <c r="K7" s="144"/>
    </row>
    <row r="8" spans="2:11" ht="31.5" customHeight="1" thickBot="1">
      <c r="B8" s="198"/>
      <c r="C8" s="199"/>
      <c r="D8" s="137"/>
      <c r="E8" s="50"/>
      <c r="F8" s="49"/>
      <c r="G8" s="132"/>
      <c r="H8" s="84"/>
      <c r="I8" s="84"/>
      <c r="J8" s="123"/>
      <c r="K8" s="145"/>
    </row>
    <row r="9" spans="2:11" ht="31.5" customHeight="1">
      <c r="B9" s="200"/>
      <c r="C9" s="201"/>
      <c r="D9" s="136"/>
      <c r="E9" s="130"/>
      <c r="F9" s="45"/>
      <c r="G9" s="133"/>
      <c r="H9" s="83"/>
      <c r="I9" s="83"/>
      <c r="J9" s="124"/>
      <c r="K9" s="146"/>
    </row>
    <row r="10" spans="2:11" ht="31.5" customHeight="1">
      <c r="B10" s="202"/>
      <c r="C10" s="203"/>
      <c r="D10" s="136"/>
      <c r="E10" s="50"/>
      <c r="F10" s="46"/>
      <c r="G10" s="131"/>
      <c r="H10" s="85"/>
      <c r="I10" s="85"/>
      <c r="J10" s="122"/>
      <c r="K10" s="144"/>
    </row>
    <row r="11" spans="2:11" ht="31.5" customHeight="1">
      <c r="B11" s="202"/>
      <c r="C11" s="203"/>
      <c r="D11" s="136"/>
      <c r="E11" s="50"/>
      <c r="F11" s="46"/>
      <c r="G11" s="131"/>
      <c r="H11" s="85"/>
      <c r="I11" s="85"/>
      <c r="J11" s="122"/>
      <c r="K11" s="144"/>
    </row>
    <row r="12" spans="2:11" ht="31.5" customHeight="1">
      <c r="B12" s="202"/>
      <c r="C12" s="203"/>
      <c r="D12" s="136"/>
      <c r="E12" s="50"/>
      <c r="F12" s="46"/>
      <c r="G12" s="131"/>
      <c r="H12" s="85"/>
      <c r="I12" s="85"/>
      <c r="J12" s="122"/>
      <c r="K12" s="144"/>
    </row>
    <row r="13" spans="2:11" ht="31.5" customHeight="1" thickBot="1">
      <c r="B13" s="198"/>
      <c r="C13" s="199"/>
      <c r="D13" s="137"/>
      <c r="E13" s="129"/>
      <c r="F13" s="49"/>
      <c r="G13" s="134"/>
      <c r="H13" s="84"/>
      <c r="I13" s="84"/>
      <c r="J13" s="123"/>
      <c r="K13" s="145"/>
    </row>
    <row r="14" spans="2:11" ht="31.5" customHeight="1">
      <c r="B14" s="200"/>
      <c r="C14" s="201"/>
      <c r="D14" s="136"/>
      <c r="E14" s="130"/>
      <c r="F14" s="45"/>
      <c r="G14" s="135"/>
      <c r="H14" s="83"/>
      <c r="I14" s="83"/>
      <c r="J14" s="124"/>
      <c r="K14" s="147"/>
    </row>
    <row r="15" spans="2:11" ht="31.5" customHeight="1" thickBot="1">
      <c r="B15" s="202"/>
      <c r="C15" s="203"/>
      <c r="D15" s="136"/>
      <c r="E15" s="50"/>
      <c r="F15" s="45"/>
      <c r="G15" s="135"/>
      <c r="H15" s="85"/>
      <c r="I15" s="85"/>
      <c r="J15" s="122"/>
      <c r="K15" s="144"/>
    </row>
    <row r="16" spans="2:11" ht="31.5" hidden="1" customHeight="1">
      <c r="B16" s="202"/>
      <c r="C16" s="203"/>
      <c r="D16" s="136"/>
      <c r="E16" s="50"/>
      <c r="F16" s="46"/>
      <c r="G16" s="135"/>
      <c r="H16" s="85"/>
      <c r="I16" s="85"/>
      <c r="J16" s="122"/>
      <c r="K16" s="144"/>
    </row>
    <row r="17" spans="2:11" ht="30.75" hidden="1" customHeight="1">
      <c r="B17" s="202"/>
      <c r="C17" s="203"/>
      <c r="D17" s="136"/>
      <c r="E17" s="50"/>
      <c r="F17" s="46"/>
      <c r="G17" s="135"/>
      <c r="H17" s="85"/>
      <c r="I17" s="85"/>
      <c r="J17" s="122"/>
      <c r="K17" s="144"/>
    </row>
    <row r="18" spans="2:11" ht="31.5" hidden="1" customHeight="1" thickBot="1">
      <c r="B18" s="198"/>
      <c r="C18" s="199"/>
      <c r="D18" s="137"/>
      <c r="E18" s="129"/>
      <c r="F18" s="49"/>
      <c r="G18" s="134"/>
      <c r="H18" s="84"/>
      <c r="I18" s="84"/>
      <c r="J18" s="123"/>
      <c r="K18" s="148"/>
    </row>
    <row r="19" spans="2:11" ht="31.5" hidden="1" customHeight="1">
      <c r="B19" s="202"/>
      <c r="C19" s="203"/>
      <c r="D19" s="136"/>
      <c r="E19" s="128"/>
      <c r="F19" s="45"/>
      <c r="G19" s="121"/>
      <c r="H19" s="128"/>
      <c r="I19" s="128"/>
      <c r="J19" s="121"/>
      <c r="K19" s="143"/>
    </row>
    <row r="20" spans="2:11" ht="31.5" hidden="1" customHeight="1">
      <c r="B20" s="202"/>
      <c r="C20" s="203"/>
      <c r="D20" s="136"/>
      <c r="E20" s="50"/>
      <c r="F20" s="46"/>
      <c r="G20" s="131"/>
      <c r="H20" s="85"/>
      <c r="I20" s="85"/>
      <c r="J20" s="122"/>
      <c r="K20" s="144"/>
    </row>
    <row r="21" spans="2:11" ht="31.5" hidden="1" customHeight="1">
      <c r="B21" s="202"/>
      <c r="C21" s="203"/>
      <c r="D21" s="136"/>
      <c r="E21" s="50"/>
      <c r="F21" s="46"/>
      <c r="G21" s="131"/>
      <c r="H21" s="85"/>
      <c r="I21" s="85"/>
      <c r="J21" s="122"/>
      <c r="K21" s="144"/>
    </row>
    <row r="22" spans="2:11" ht="31.5" hidden="1" customHeight="1">
      <c r="B22" s="202"/>
      <c r="C22" s="203"/>
      <c r="D22" s="136"/>
      <c r="E22" s="50"/>
      <c r="F22" s="46"/>
      <c r="G22" s="131"/>
      <c r="H22" s="85"/>
      <c r="I22" s="85"/>
      <c r="J22" s="122"/>
      <c r="K22" s="144"/>
    </row>
    <row r="23" spans="2:11" ht="31.5" hidden="1" customHeight="1" thickBot="1">
      <c r="B23" s="198"/>
      <c r="C23" s="199"/>
      <c r="D23" s="137"/>
      <c r="E23" s="129"/>
      <c r="F23" s="49"/>
      <c r="G23" s="132"/>
      <c r="H23" s="84"/>
      <c r="I23" s="84"/>
      <c r="J23" s="123"/>
      <c r="K23" s="145"/>
    </row>
    <row r="24" spans="2:11" ht="31.5" hidden="1" customHeight="1">
      <c r="B24" s="200"/>
      <c r="C24" s="201"/>
      <c r="D24" s="136"/>
      <c r="E24" s="130"/>
      <c r="F24" s="45"/>
      <c r="G24" s="133"/>
      <c r="H24" s="83"/>
      <c r="I24" s="83"/>
      <c r="J24" s="124"/>
      <c r="K24" s="146"/>
    </row>
    <row r="25" spans="2:11" ht="31.5" hidden="1" customHeight="1">
      <c r="B25" s="202"/>
      <c r="C25" s="203"/>
      <c r="D25" s="136"/>
      <c r="E25" s="50"/>
      <c r="F25" s="46"/>
      <c r="G25" s="131"/>
      <c r="H25" s="85"/>
      <c r="I25" s="85"/>
      <c r="J25" s="122"/>
      <c r="K25" s="144"/>
    </row>
    <row r="26" spans="2:11" ht="31.5" hidden="1" customHeight="1">
      <c r="B26" s="202"/>
      <c r="C26" s="203"/>
      <c r="D26" s="136"/>
      <c r="E26" s="50"/>
      <c r="F26" s="46"/>
      <c r="G26" s="131"/>
      <c r="H26" s="85"/>
      <c r="I26" s="85"/>
      <c r="J26" s="122"/>
      <c r="K26" s="144"/>
    </row>
    <row r="27" spans="2:11" ht="31.5" hidden="1" customHeight="1">
      <c r="B27" s="202"/>
      <c r="C27" s="203"/>
      <c r="D27" s="136"/>
      <c r="E27" s="50"/>
      <c r="F27" s="46"/>
      <c r="G27" s="131"/>
      <c r="H27" s="85"/>
      <c r="I27" s="85"/>
      <c r="J27" s="122"/>
      <c r="K27" s="144"/>
    </row>
    <row r="28" spans="2:11" ht="31.5" hidden="1" customHeight="1" thickBot="1">
      <c r="B28" s="198"/>
      <c r="C28" s="199"/>
      <c r="D28" s="137"/>
      <c r="E28" s="129"/>
      <c r="F28" s="49"/>
      <c r="G28" s="134"/>
      <c r="H28" s="84"/>
      <c r="I28" s="84"/>
      <c r="J28" s="123"/>
      <c r="K28" s="145"/>
    </row>
    <row r="29" spans="2:11" ht="31.5" hidden="1" customHeight="1">
      <c r="B29" s="200"/>
      <c r="C29" s="201"/>
      <c r="D29" s="136"/>
      <c r="E29" s="130"/>
      <c r="F29" s="45"/>
      <c r="G29" s="135"/>
      <c r="H29" s="83"/>
      <c r="I29" s="83"/>
      <c r="J29" s="124"/>
      <c r="K29" s="147"/>
    </row>
    <row r="30" spans="2:11" ht="31.5" hidden="1" customHeight="1">
      <c r="B30" s="202"/>
      <c r="C30" s="203"/>
      <c r="D30" s="136"/>
      <c r="E30" s="50"/>
      <c r="F30" s="45"/>
      <c r="G30" s="135"/>
      <c r="H30" s="85"/>
      <c r="I30" s="85"/>
      <c r="J30" s="122"/>
      <c r="K30" s="144"/>
    </row>
    <row r="31" spans="2:11" ht="31.5" hidden="1" customHeight="1">
      <c r="B31" s="202"/>
      <c r="C31" s="203"/>
      <c r="D31" s="136"/>
      <c r="E31" s="50"/>
      <c r="F31" s="46"/>
      <c r="G31" s="135"/>
      <c r="H31" s="85"/>
      <c r="I31" s="85"/>
      <c r="J31" s="122"/>
      <c r="K31" s="144"/>
    </row>
    <row r="32" spans="2:11" ht="30.75" hidden="1" customHeight="1">
      <c r="B32" s="202"/>
      <c r="C32" s="203"/>
      <c r="D32" s="136"/>
      <c r="E32" s="50"/>
      <c r="F32" s="46"/>
      <c r="G32" s="135"/>
      <c r="H32" s="85"/>
      <c r="I32" s="85"/>
      <c r="J32" s="122"/>
      <c r="K32" s="144"/>
    </row>
    <row r="33" spans="2:11" ht="31.5" hidden="1" customHeight="1" thickBot="1">
      <c r="B33" s="198"/>
      <c r="C33" s="199"/>
      <c r="D33" s="137"/>
      <c r="E33" s="129"/>
      <c r="F33" s="49"/>
      <c r="G33" s="134"/>
      <c r="H33" s="84"/>
      <c r="I33" s="84"/>
      <c r="J33" s="123"/>
      <c r="K33" s="148"/>
    </row>
    <row r="34" spans="2:11" ht="31.5" hidden="1" customHeight="1">
      <c r="B34" s="202"/>
      <c r="C34" s="203"/>
      <c r="D34" s="136" t="s">
        <v>55</v>
      </c>
      <c r="E34" s="128"/>
      <c r="F34" s="45"/>
      <c r="G34" s="121"/>
      <c r="H34" s="128"/>
      <c r="I34" s="128"/>
      <c r="J34" s="121"/>
      <c r="K34" s="143"/>
    </row>
    <row r="35" spans="2:11" ht="31.5" hidden="1" customHeight="1">
      <c r="B35" s="202"/>
      <c r="C35" s="203"/>
      <c r="D35" s="136"/>
      <c r="E35" s="50"/>
      <c r="F35" s="46"/>
      <c r="G35" s="131"/>
      <c r="H35" s="85"/>
      <c r="I35" s="85"/>
      <c r="J35" s="122"/>
      <c r="K35" s="144"/>
    </row>
    <row r="36" spans="2:11" ht="31.5" hidden="1" customHeight="1">
      <c r="B36" s="202"/>
      <c r="C36" s="203"/>
      <c r="D36" s="136"/>
      <c r="E36" s="50"/>
      <c r="F36" s="46"/>
      <c r="G36" s="131"/>
      <c r="H36" s="85"/>
      <c r="I36" s="85"/>
      <c r="J36" s="122"/>
      <c r="K36" s="144"/>
    </row>
    <row r="37" spans="2:11" ht="31.5" hidden="1" customHeight="1">
      <c r="B37" s="202"/>
      <c r="C37" s="203"/>
      <c r="D37" s="136"/>
      <c r="E37" s="50"/>
      <c r="F37" s="46"/>
      <c r="G37" s="131"/>
      <c r="H37" s="85"/>
      <c r="I37" s="85"/>
      <c r="J37" s="122"/>
      <c r="K37" s="144"/>
    </row>
    <row r="38" spans="2:11" ht="31.5" hidden="1" customHeight="1" thickBot="1">
      <c r="B38" s="198"/>
      <c r="C38" s="199"/>
      <c r="D38" s="137"/>
      <c r="E38" s="129"/>
      <c r="F38" s="49"/>
      <c r="G38" s="132"/>
      <c r="H38" s="84"/>
      <c r="I38" s="84"/>
      <c r="J38" s="123"/>
      <c r="K38" s="145"/>
    </row>
    <row r="39" spans="2:11" ht="31.5" hidden="1" customHeight="1">
      <c r="B39" s="200"/>
      <c r="C39" s="201"/>
      <c r="D39" s="136"/>
      <c r="E39" s="130"/>
      <c r="F39" s="45"/>
      <c r="G39" s="133"/>
      <c r="H39" s="83"/>
      <c r="I39" s="83"/>
      <c r="J39" s="124"/>
      <c r="K39" s="146"/>
    </row>
    <row r="40" spans="2:11" ht="31.5" hidden="1" customHeight="1">
      <c r="B40" s="202"/>
      <c r="C40" s="203"/>
      <c r="D40" s="136"/>
      <c r="E40" s="50"/>
      <c r="F40" s="46"/>
      <c r="G40" s="131"/>
      <c r="H40" s="85"/>
      <c r="I40" s="85"/>
      <c r="J40" s="122"/>
      <c r="K40" s="144"/>
    </row>
    <row r="41" spans="2:11" ht="31.5" hidden="1" customHeight="1">
      <c r="B41" s="202"/>
      <c r="C41" s="203"/>
      <c r="D41" s="136"/>
      <c r="E41" s="50"/>
      <c r="F41" s="46"/>
      <c r="G41" s="131"/>
      <c r="H41" s="85"/>
      <c r="I41" s="85"/>
      <c r="J41" s="122"/>
      <c r="K41" s="144"/>
    </row>
    <row r="42" spans="2:11" ht="31.5" hidden="1" customHeight="1">
      <c r="B42" s="202"/>
      <c r="C42" s="203"/>
      <c r="D42" s="136"/>
      <c r="E42" s="50"/>
      <c r="F42" s="46"/>
      <c r="G42" s="131"/>
      <c r="H42" s="85"/>
      <c r="I42" s="85"/>
      <c r="J42" s="122"/>
      <c r="K42" s="144"/>
    </row>
    <row r="43" spans="2:11" ht="31.5" hidden="1" customHeight="1" thickBot="1">
      <c r="B43" s="198"/>
      <c r="C43" s="199"/>
      <c r="D43" s="137"/>
      <c r="E43" s="129"/>
      <c r="F43" s="49"/>
      <c r="G43" s="134"/>
      <c r="H43" s="84"/>
      <c r="I43" s="84"/>
      <c r="J43" s="123"/>
      <c r="K43" s="145"/>
    </row>
    <row r="44" spans="2:11" ht="31.5" hidden="1" customHeight="1">
      <c r="B44" s="200"/>
      <c r="C44" s="201"/>
      <c r="D44" s="136"/>
      <c r="E44" s="130"/>
      <c r="F44" s="45"/>
      <c r="G44" s="135"/>
      <c r="H44" s="83"/>
      <c r="I44" s="83"/>
      <c r="J44" s="124"/>
      <c r="K44" s="147"/>
    </row>
    <row r="45" spans="2:11" ht="31.5" hidden="1" customHeight="1">
      <c r="B45" s="202"/>
      <c r="C45" s="203"/>
      <c r="D45" s="136"/>
      <c r="E45" s="50"/>
      <c r="F45" s="45"/>
      <c r="G45" s="135"/>
      <c r="H45" s="85"/>
      <c r="I45" s="85"/>
      <c r="J45" s="122"/>
      <c r="K45" s="144"/>
    </row>
    <row r="46" spans="2:11" ht="31.5" hidden="1" customHeight="1">
      <c r="B46" s="202"/>
      <c r="C46" s="203"/>
      <c r="D46" s="136"/>
      <c r="E46" s="50"/>
      <c r="F46" s="46"/>
      <c r="G46" s="135"/>
      <c r="H46" s="85"/>
      <c r="I46" s="85"/>
      <c r="J46" s="122"/>
      <c r="K46" s="144"/>
    </row>
    <row r="47" spans="2:11" ht="30.75" hidden="1" customHeight="1">
      <c r="B47" s="202"/>
      <c r="C47" s="203"/>
      <c r="D47" s="136"/>
      <c r="E47" s="50"/>
      <c r="F47" s="46"/>
      <c r="G47" s="135"/>
      <c r="H47" s="85"/>
      <c r="I47" s="85"/>
      <c r="J47" s="122"/>
      <c r="K47" s="144"/>
    </row>
    <row r="48" spans="2:11" ht="31.5" hidden="1" customHeight="1" thickBot="1">
      <c r="B48" s="198"/>
      <c r="C48" s="199"/>
      <c r="D48" s="137"/>
      <c r="E48" s="129"/>
      <c r="F48" s="49"/>
      <c r="G48" s="134"/>
      <c r="H48" s="84"/>
      <c r="I48" s="84"/>
      <c r="J48" s="123"/>
      <c r="K48" s="148"/>
    </row>
    <row r="49" spans="2:11" ht="31.5" hidden="1" customHeight="1">
      <c r="B49" s="202"/>
      <c r="C49" s="203"/>
      <c r="D49" s="136" t="s">
        <v>55</v>
      </c>
      <c r="E49" s="128"/>
      <c r="F49" s="45"/>
      <c r="G49" s="121"/>
      <c r="H49" s="128"/>
      <c r="I49" s="128"/>
      <c r="J49" s="121"/>
      <c r="K49" s="143"/>
    </row>
    <row r="50" spans="2:11" ht="31.5" hidden="1" customHeight="1">
      <c r="B50" s="202"/>
      <c r="C50" s="203"/>
      <c r="D50" s="136"/>
      <c r="E50" s="50"/>
      <c r="F50" s="46"/>
      <c r="G50" s="131"/>
      <c r="H50" s="85"/>
      <c r="I50" s="85"/>
      <c r="J50" s="122"/>
      <c r="K50" s="144"/>
    </row>
    <row r="51" spans="2:11" ht="31.5" hidden="1" customHeight="1">
      <c r="B51" s="202"/>
      <c r="C51" s="203"/>
      <c r="D51" s="136"/>
      <c r="E51" s="50"/>
      <c r="F51" s="46"/>
      <c r="G51" s="131"/>
      <c r="H51" s="85"/>
      <c r="I51" s="85"/>
      <c r="J51" s="122"/>
      <c r="K51" s="144"/>
    </row>
    <row r="52" spans="2:11" ht="31.5" hidden="1" customHeight="1">
      <c r="B52" s="202"/>
      <c r="C52" s="203"/>
      <c r="D52" s="136"/>
      <c r="E52" s="50"/>
      <c r="F52" s="46"/>
      <c r="G52" s="131"/>
      <c r="H52" s="85"/>
      <c r="I52" s="85"/>
      <c r="J52" s="122"/>
      <c r="K52" s="144"/>
    </row>
    <row r="53" spans="2:11" ht="31.5" hidden="1" customHeight="1" thickBot="1">
      <c r="B53" s="198"/>
      <c r="C53" s="199"/>
      <c r="D53" s="137"/>
      <c r="E53" s="129"/>
      <c r="F53" s="49"/>
      <c r="G53" s="132"/>
      <c r="H53" s="84"/>
      <c r="I53" s="84"/>
      <c r="J53" s="123"/>
      <c r="K53" s="145"/>
    </row>
    <row r="54" spans="2:11" ht="31.5" hidden="1" customHeight="1">
      <c r="B54" s="200"/>
      <c r="C54" s="201"/>
      <c r="D54" s="136"/>
      <c r="E54" s="130"/>
      <c r="F54" s="45"/>
      <c r="G54" s="133"/>
      <c r="H54" s="83"/>
      <c r="I54" s="83"/>
      <c r="J54" s="124"/>
      <c r="K54" s="146"/>
    </row>
    <row r="55" spans="2:11" ht="31.5" hidden="1" customHeight="1">
      <c r="B55" s="202"/>
      <c r="C55" s="203"/>
      <c r="D55" s="136"/>
      <c r="E55" s="50"/>
      <c r="F55" s="46"/>
      <c r="G55" s="131"/>
      <c r="H55" s="85"/>
      <c r="I55" s="85"/>
      <c r="J55" s="122"/>
      <c r="K55" s="144"/>
    </row>
    <row r="56" spans="2:11" ht="31.5" hidden="1" customHeight="1">
      <c r="B56" s="202"/>
      <c r="C56" s="203"/>
      <c r="D56" s="136"/>
      <c r="E56" s="50"/>
      <c r="F56" s="46"/>
      <c r="G56" s="131"/>
      <c r="H56" s="85"/>
      <c r="I56" s="85"/>
      <c r="J56" s="122"/>
      <c r="K56" s="144"/>
    </row>
    <row r="57" spans="2:11" ht="31.5" hidden="1" customHeight="1">
      <c r="B57" s="202"/>
      <c r="C57" s="203"/>
      <c r="D57" s="136"/>
      <c r="E57" s="50"/>
      <c r="F57" s="46"/>
      <c r="G57" s="131"/>
      <c r="H57" s="85"/>
      <c r="I57" s="85"/>
      <c r="J57" s="122"/>
      <c r="K57" s="144"/>
    </row>
    <row r="58" spans="2:11" ht="31.5" hidden="1" customHeight="1" thickBot="1">
      <c r="B58" s="198"/>
      <c r="C58" s="199"/>
      <c r="D58" s="137"/>
      <c r="E58" s="129"/>
      <c r="F58" s="49"/>
      <c r="G58" s="134"/>
      <c r="H58" s="84"/>
      <c r="I58" s="84"/>
      <c r="J58" s="123"/>
      <c r="K58" s="145"/>
    </row>
    <row r="59" spans="2:11" ht="31.5" hidden="1" customHeight="1">
      <c r="B59" s="200"/>
      <c r="C59" s="201"/>
      <c r="D59" s="136"/>
      <c r="E59" s="130"/>
      <c r="F59" s="45"/>
      <c r="G59" s="135"/>
      <c r="H59" s="83"/>
      <c r="I59" s="83"/>
      <c r="J59" s="124"/>
      <c r="K59" s="147"/>
    </row>
    <row r="60" spans="2:11" ht="31.5" hidden="1" customHeight="1">
      <c r="B60" s="202"/>
      <c r="C60" s="203"/>
      <c r="D60" s="136"/>
      <c r="E60" s="50"/>
      <c r="F60" s="45"/>
      <c r="G60" s="135"/>
      <c r="H60" s="85"/>
      <c r="I60" s="85"/>
      <c r="J60" s="122"/>
      <c r="K60" s="144"/>
    </row>
    <row r="61" spans="2:11" ht="31.5" hidden="1" customHeight="1">
      <c r="B61" s="202"/>
      <c r="C61" s="203"/>
      <c r="D61" s="136"/>
      <c r="E61" s="50"/>
      <c r="F61" s="46"/>
      <c r="G61" s="135"/>
      <c r="H61" s="85"/>
      <c r="I61" s="85"/>
      <c r="J61" s="122"/>
      <c r="K61" s="144"/>
    </row>
    <row r="62" spans="2:11" ht="30.75" hidden="1" customHeight="1">
      <c r="B62" s="202"/>
      <c r="C62" s="203"/>
      <c r="D62" s="136"/>
      <c r="E62" s="50"/>
      <c r="F62" s="46"/>
      <c r="G62" s="135"/>
      <c r="H62" s="85"/>
      <c r="I62" s="85"/>
      <c r="J62" s="122"/>
      <c r="K62" s="144"/>
    </row>
    <row r="63" spans="2:11" ht="31.5" hidden="1" customHeight="1" thickBot="1">
      <c r="B63" s="198"/>
      <c r="C63" s="199"/>
      <c r="D63" s="137"/>
      <c r="E63" s="129"/>
      <c r="F63" s="49"/>
      <c r="G63" s="134"/>
      <c r="H63" s="84"/>
      <c r="I63" s="84"/>
      <c r="J63" s="123"/>
      <c r="K63" s="148"/>
    </row>
    <row r="64" spans="2:11" ht="31.5" customHeight="1">
      <c r="B64" s="206" t="s">
        <v>86</v>
      </c>
      <c r="C64" s="138" t="s">
        <v>29</v>
      </c>
      <c r="D64" s="117">
        <f>SUMIF(E4:E63,"立候補準備",D4:D63)</f>
        <v>0</v>
      </c>
      <c r="E64" s="130"/>
      <c r="F64" s="141"/>
      <c r="G64" s="133"/>
      <c r="H64" s="94"/>
      <c r="I64" s="94"/>
      <c r="J64" s="142"/>
      <c r="K64" s="126"/>
    </row>
    <row r="65" spans="2:12" ht="31.5" customHeight="1">
      <c r="B65" s="207"/>
      <c r="C65" s="139" t="s">
        <v>98</v>
      </c>
      <c r="D65" s="115">
        <f>SUMIF(E4:E63,"選挙運動",D4:D63)</f>
        <v>0</v>
      </c>
      <c r="E65" s="50"/>
      <c r="F65" s="46"/>
      <c r="G65" s="135"/>
      <c r="H65" s="85"/>
      <c r="I65" s="85"/>
      <c r="J65" s="122"/>
      <c r="K65" s="125"/>
    </row>
    <row r="66" spans="2:12" ht="31.5" customHeight="1" thickBot="1">
      <c r="B66" s="208"/>
      <c r="C66" s="93" t="str">
        <f>B4&amp;"計"</f>
        <v>広告費計</v>
      </c>
      <c r="D66" s="118">
        <f>SUM(D4:D63)</f>
        <v>0</v>
      </c>
      <c r="E66" s="129"/>
      <c r="F66" s="49"/>
      <c r="G66" s="134"/>
      <c r="H66" s="84"/>
      <c r="I66" s="84"/>
      <c r="J66" s="123"/>
      <c r="K66" s="127"/>
      <c r="L66" s="90" t="str">
        <f>IF(D66=SUM(D64:D65),"「OK！」","「NG」")</f>
        <v>「OK！」</v>
      </c>
    </row>
  </sheetData>
  <mergeCells count="68">
    <mergeCell ref="B8:C8"/>
    <mergeCell ref="B2:C3"/>
    <mergeCell ref="D2:D3"/>
    <mergeCell ref="E2:E3"/>
    <mergeCell ref="F2:F3"/>
    <mergeCell ref="K2:K3"/>
    <mergeCell ref="B4:C4"/>
    <mergeCell ref="B5:C5"/>
    <mergeCell ref="B6:C6"/>
    <mergeCell ref="B7:C7"/>
    <mergeCell ref="G2:I2"/>
    <mergeCell ref="J2:J3"/>
    <mergeCell ref="B20:C20"/>
    <mergeCell ref="B9:C9"/>
    <mergeCell ref="B10:C10"/>
    <mergeCell ref="B11:C11"/>
    <mergeCell ref="B12:C12"/>
    <mergeCell ref="B13:C13"/>
    <mergeCell ref="B14:C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B39:C39"/>
    <mergeCell ref="B40:C40"/>
    <mergeCell ref="B41:C41"/>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3:C63"/>
    <mergeCell ref="B64:B66"/>
    <mergeCell ref="B57:C57"/>
    <mergeCell ref="B58:C58"/>
    <mergeCell ref="B59:C59"/>
    <mergeCell ref="B60:C60"/>
    <mergeCell ref="B61:C61"/>
    <mergeCell ref="B62:C62"/>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(,標準"&amp;9広告費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《定義》!$A$9:$A$10</xm:f>
          </x14:formula1>
          <xm:sqref>E50:E63 E35:E48 E20:E33 E5:E18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26</vt:i4>
      </vt:variant>
    </vt:vector>
  </HeadingPairs>
  <TitlesOfParts>
    <vt:vector size="44" baseType="lpstr">
      <vt:lpstr>記入上の注意事項</vt:lpstr>
      <vt:lpstr>表紙</vt:lpstr>
      <vt:lpstr>収入の部</vt:lpstr>
      <vt:lpstr>支出の部【人件費】</vt:lpstr>
      <vt:lpstr>支出の部【家屋費】</vt:lpstr>
      <vt:lpstr>支出の部【通信費】</vt:lpstr>
      <vt:lpstr>支出の部【交通費】</vt:lpstr>
      <vt:lpstr>支出の部【印刷費】</vt:lpstr>
      <vt:lpstr>支出の部【広告費】</vt:lpstr>
      <vt:lpstr>支出の部【文具費】</vt:lpstr>
      <vt:lpstr>支出の部【食料費】</vt:lpstr>
      <vt:lpstr>支出の部【休泊費】</vt:lpstr>
      <vt:lpstr>支出の部【雑費】</vt:lpstr>
      <vt:lpstr>支出の部　計</vt:lpstr>
      <vt:lpstr>徴難</vt:lpstr>
      <vt:lpstr>振込</vt:lpstr>
      <vt:lpstr>《定義》1</vt:lpstr>
      <vt:lpstr>《定義》</vt:lpstr>
      <vt:lpstr>記入上の注意事項!Print_Area</vt:lpstr>
      <vt:lpstr>'支出の部　計'!Print_Area</vt:lpstr>
      <vt:lpstr>支出の部【印刷費】!Print_Area</vt:lpstr>
      <vt:lpstr>支出の部【家屋費】!Print_Area</vt:lpstr>
      <vt:lpstr>支出の部【休泊費】!Print_Area</vt:lpstr>
      <vt:lpstr>支出の部【交通費】!Print_Area</vt:lpstr>
      <vt:lpstr>支出の部【広告費】!Print_Area</vt:lpstr>
      <vt:lpstr>支出の部【雑費】!Print_Area</vt:lpstr>
      <vt:lpstr>支出の部【食料費】!Print_Area</vt:lpstr>
      <vt:lpstr>支出の部【人件費】!Print_Area</vt:lpstr>
      <vt:lpstr>支出の部【通信費】!Print_Area</vt:lpstr>
      <vt:lpstr>支出の部【文具費】!Print_Area</vt:lpstr>
      <vt:lpstr>収入の部!Print_Area</vt:lpstr>
      <vt:lpstr>振込!Print_Area</vt:lpstr>
      <vt:lpstr>徴難!Print_Area</vt:lpstr>
      <vt:lpstr>支出の部【印刷費】!Print_Titles</vt:lpstr>
      <vt:lpstr>支出の部【家屋費】!Print_Titles</vt:lpstr>
      <vt:lpstr>支出の部【休泊費】!Print_Titles</vt:lpstr>
      <vt:lpstr>支出の部【交通費】!Print_Titles</vt:lpstr>
      <vt:lpstr>支出の部【広告費】!Print_Titles</vt:lpstr>
      <vt:lpstr>支出の部【雑費】!Print_Titles</vt:lpstr>
      <vt:lpstr>支出の部【食料費】!Print_Titles</vt:lpstr>
      <vt:lpstr>支出の部【人件費】!Print_Titles</vt:lpstr>
      <vt:lpstr>支出の部【通信費】!Print_Titles</vt:lpstr>
      <vt:lpstr>支出の部【文具費】!Print_Titles</vt:lpstr>
      <vt:lpstr>収入の部!Print_Titles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 </cp:lastModifiedBy>
  <cp:lastPrinted>2022-02-17T01:46:44Z</cp:lastPrinted>
  <dcterms:created xsi:type="dcterms:W3CDTF">2009-09-21T23:11:30Z</dcterms:created>
  <dcterms:modified xsi:type="dcterms:W3CDTF">2023-11-22T05:09:51Z</dcterms:modified>
</cp:coreProperties>
</file>